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janda.kapedani\Desktop\dorezim bilance 2022\dorezim bilanc zma\"/>
    </mc:Choice>
  </mc:AlternateContent>
  <xr:revisionPtr revIDLastSave="0" documentId="13_ncr:1_{1180D8DD-A7B2-43C8-A451-389E35A4589D}" xr6:coauthVersionLast="36" xr6:coauthVersionMax="47" xr10:uidLastSave="{00000000-0000-0000-0000-000000000000}"/>
  <bookViews>
    <workbookView xWindow="-105" yWindow="-105" windowWidth="23250" windowHeight="1245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 l="1"/>
  <c r="B30" i="18" s="1"/>
  <c r="B35" i="18" s="1"/>
  <c r="B50" i="18" s="1"/>
  <c r="B67" i="18"/>
  <c r="B59" i="18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<sst xmlns="http://schemas.openxmlformats.org/spreadsheetml/2006/main" count="418" uniqueCount="268">
  <si>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</si>
  <si>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</si>
  <si>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</si>
  <si>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</si>
  <si>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</si>
  <si>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</si>
  <si>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</si>
  <si>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</si>
  <si>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</si>
  <si>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</si>
  <si>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</si>
  <si>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</si>
  <si>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</si>
  <si>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</si>
  <si>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</si>
  <si>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</si>
  <si>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</si>
  <si>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</si>
  <si>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</si>
  <si>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</si>
  <si>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</si>
  <si>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</si>
  <si>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</si>
  <si>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</si>
  <si>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</si>
  <si>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</si>
  <si>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</si>
  <si>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</si>
  <si>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</si>
  <si>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</si>
  <si>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</si>
  <si>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</si>
  <si>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</si>
  <si>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</si>
  <si>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</si>
  <si>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</si>
  <si>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</si>
  <si>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</si>
  <si>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</si>
  <si>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</si>
  <si>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</si>
  <si>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</si>
  <si>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</si>
  <si>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</si>
  <si>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</si>
  <si>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</si>
  <si>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</si>
  <si>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</si>
  <si>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</si>
  <si>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</si>
  <si>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</si>
  <si>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</si>
  <si>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</si>
  <si>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</si>
  <si>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</si>
  <si>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</si>
  <si>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</si>
  <si>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</si>
  <si>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</si>
  <si>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</si>
  <si>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</si>
  <si>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</si>
  <si>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</si>
  <si>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</si>
  <si>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</si>
  <si>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</si>
  <si>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</si>
  <si>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</si>
  <si>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</si>
  <si>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</si>
  <si>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</si>
  <si>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</si>
  <si>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</si>
  <si>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</si>
  <si>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</si>
  <si>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</si>
  <si>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</si>
  <si>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</si>
  <si>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</si>
  <si>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</si>
  <si>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</si>
  <si>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</si>
  <si>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</si>
  <si>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</si>
  <si>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</si>
  <si>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</si>
  <si>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</si>
  <si>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</si>
  <si>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</si>
  <si>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</si>
  <si>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</si>
  <si>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</si>
  <si>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</si>
  <si>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</si>
  <si>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</si>
  <si>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</si>
  <si>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</si>
  <si>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</si>
  <si>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</si>
  <si>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</si>
  <si>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</si>
  <si>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</si>
  <si>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</si>
  <si>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</si>
  <si>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</si>
  <si>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</si>
  <si>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</si>
  <si>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</si>
  <si>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</si>
  <si>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</si>
  <si>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</si>
  <si>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</si>
  <si>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</si>
  <si>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</si>
  <si>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</si>
  <si>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</si>
  <si>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</si>
  <si>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</si>
  <si>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</si>
  <si>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</si>
  <si>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</si>
  <si>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</si>
  <si>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</si>
  <si>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</si>
  <si>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</si>
  <si>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</si>
  <si>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</si>
  <si>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</si>
  <si>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</si>
  <si>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</si>
  <si>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</si>
  <si>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</si>
  <si>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</si>
  <si>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</si>
  <si>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</si>
  <si>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</si>
  <si>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</si>
  <si>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</si>
  <si>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</si>
  <si>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</si>
  <si>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</si>
  <si>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</si>
  <si>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</si>
  <si>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</si>
  <si>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</si>
  <si>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</si>
  <si>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</si>
  <si>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</si>
  <si>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</si>
  <si>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</si>
  <si>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</si>
  <si>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</si>
  <si>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</si>
  <si>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</si>
  <si>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</si>
  <si>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</si>
  <si>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</si>
  <si>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</si>
  <si>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</si>
  <si>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</si>
  <si>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</si>
  <si>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</si>
  <si>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</si>
  <si>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</si>
  <si>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</si>
  <si>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</si>
  <si>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</si>
  <si>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</si>
  <si>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</si>
  <si>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</si>
  <si>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</si>
  <si>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</si>
  <si>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</si>
  <si>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</si>
  <si>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</si>
  <si>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</si>
  <si>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</si>
  <si>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</si>
  <si>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</si>
  <si>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</si>
  <si>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</si>
  <si>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</si>
  <si>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</si>
  <si>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</si>
  <si>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</si>
  <si>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</si>
  <si>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</si>
  <si>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</si>
  <si>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</si>
  <si>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</si>
  <si>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</si>
  <si>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</si>
  <si>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</si>
  <si>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</si>
  <si>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</si>
  <si>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</si>
  <si>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</si>
  <si>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</si>
  <si>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</si>
  <si>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</si>
  <si>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</si>
  <si>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</si>
  <si>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</si>
  <si>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</si>
  <si>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</si>
  <si>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</si>
  <si>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</si>
  <si>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</si>
  <si>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</si>
  <si>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</si>
  <si>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</si>
  <si>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</si>
  <si>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</si>
  <si>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</si>
  <si>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</si>
  <si>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</si>
  <si>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</si>
  <si>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</si>
  <si>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</si>
  <si>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</si>
  <si>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</si>
  <si>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</si>
  <si>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</si>
  <si>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</si>
  <si>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</si>
  <si>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</si>
  <si>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</si>
  <si>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</si>
  <si>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</si>
  <si>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</si>
  <si>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</si>
  <si>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</si>
  <si>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</si>
  <si>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</si>
  <si>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</si>
  <si>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</si>
  <si>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</si>
  <si>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</si>
  <si>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</si>
  <si>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</si>
  <si>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</si>
  <si>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</si>
  <si>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</si>
  <si>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</si>
  <si>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</si>
  <si>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</si>
  <si>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</si>
  <si>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</si>
  <si>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</si>
  <si>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</si>
  <si>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</si>
  <si>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</si>
  <si>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</si>
  <si>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</si>
  <si>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</si>
  <si>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</si>
  <si>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</si>
  <si>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</si>
  <si>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</si>
  <si>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</si>
  <si>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</si>
  <si>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</si>
  <si>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</si>
  <si>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</si>
  <si>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</si>
  <si>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</si>
  <si>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Shoqeria Koncensionare Z.M.A</t>
  </si>
  <si>
    <t>L81729026T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</si>
</sst>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81" fillId="0" borderId="0" xfId="0" applyNumberFormat="1" applyFont="1" applyBorder="1" applyAlignment="1">
      <alignment horizontal="right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14" sqref="A14"/>
    </sheetView>
  </sheetViews>
  <sheetFormatPr defaultColWidth="9.140625"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59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224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223</v>
      </c>
    </row>
    <row r="5" spans="1:6">
      <c r="A5" s="37" t="s">
        <v>217</v>
      </c>
      <c r="B5" s="34"/>
      <c r="C5" s="34"/>
      <c r="D5" s="60"/>
      <c r="E5" s="34"/>
      <c r="F5" s="34"/>
    </row>
    <row r="6" spans="1:6">
      <c r="A6" s="36"/>
      <c r="B6" s="35" t="s">
        <v>211</v>
      </c>
      <c r="C6" s="35"/>
      <c r="D6" s="61" t="s">
        <v>211</v>
      </c>
      <c r="E6" s="35"/>
      <c r="F6" s="34"/>
    </row>
    <row r="7" spans="1:6">
      <c r="A7" s="36"/>
      <c r="B7" s="35" t="s">
        <v>212</v>
      </c>
      <c r="C7" s="35"/>
      <c r="D7" s="61" t="s">
        <v>212</v>
      </c>
      <c r="E7" s="35"/>
      <c r="F7" s="34"/>
    </row>
    <row r="8" spans="1:6">
      <c r="A8" s="47" t="s">
        <v>226</v>
      </c>
      <c r="B8" s="36">
        <v>2022</v>
      </c>
      <c r="C8" s="36"/>
      <c r="D8" s="36">
        <v>2021</v>
      </c>
      <c r="E8" s="36"/>
      <c r="F8" s="55" t="s">
        <v>262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257</v>
      </c>
      <c r="B10" s="43">
        <v>388198203</v>
      </c>
      <c r="C10" s="40"/>
      <c r="D10" s="43">
        <v>655993361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>
        <v>505275</v>
      </c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>
        <v>1498940</v>
      </c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215</v>
      </c>
      <c r="B18" s="43">
        <v>-296067333</v>
      </c>
      <c r="C18" s="40"/>
      <c r="D18" s="43">
        <v>-621841447</v>
      </c>
      <c r="E18" s="39"/>
      <c r="F18" s="34"/>
    </row>
    <row r="19" spans="1:6">
      <c r="A19" s="45" t="s">
        <v>229</v>
      </c>
      <c r="B19" s="43">
        <v>-7788</v>
      </c>
      <c r="C19" s="40"/>
      <c r="D19" s="43">
        <v>-9701</v>
      </c>
      <c r="E19" s="39"/>
      <c r="F19" s="34"/>
    </row>
    <row r="20" spans="1:6">
      <c r="A20" s="45" t="s">
        <v>230</v>
      </c>
      <c r="B20" s="43">
        <v>-1718301</v>
      </c>
      <c r="C20" s="40"/>
      <c r="D20" s="43">
        <v>-2501370</v>
      </c>
      <c r="E20" s="39"/>
      <c r="F20" s="34"/>
    </row>
    <row r="21" spans="1:6">
      <c r="A21" s="45" t="s">
        <v>231</v>
      </c>
      <c r="B21" s="43">
        <v>-47785731</v>
      </c>
      <c r="C21" s="40"/>
      <c r="D21" s="43">
        <v>-28329353</v>
      </c>
      <c r="E21" s="39"/>
      <c r="F21" s="34"/>
    </row>
    <row r="22" spans="1:6">
      <c r="A22" s="45" t="s">
        <v>232</v>
      </c>
      <c r="B22" s="43">
        <v>-6901780</v>
      </c>
      <c r="C22" s="40"/>
      <c r="D22" s="43">
        <v>-27391</v>
      </c>
      <c r="E22" s="39"/>
      <c r="F22" s="34"/>
    </row>
    <row r="23" spans="1:6">
      <c r="A23" s="45"/>
      <c r="B23" s="45"/>
      <c r="C23" s="45"/>
      <c r="D23" s="62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213</v>
      </c>
      <c r="B27" s="43"/>
      <c r="C27" s="40"/>
      <c r="D27" s="43"/>
      <c r="E27" s="39"/>
      <c r="F27" s="34"/>
    </row>
    <row r="28" spans="1:6" ht="15" customHeight="1">
      <c r="A28" s="46" t="s">
        <v>216</v>
      </c>
      <c r="B28" s="50">
        <f>SUM(B10:B22,B24:B27)</f>
        <v>36222545</v>
      </c>
      <c r="C28" s="40"/>
      <c r="D28" s="50">
        <f>SUM(D10:D22,D24:D27)</f>
        <v>4783039</v>
      </c>
      <c r="E28" s="39"/>
      <c r="F28" s="34"/>
    </row>
    <row r="29" spans="1:6" ht="15" customHeight="1">
      <c r="A29" s="45" t="s">
        <v>26</v>
      </c>
      <c r="B29" s="43">
        <v>-5433402</v>
      </c>
      <c r="C29" s="40"/>
      <c r="D29" s="43">
        <v>-721565</v>
      </c>
      <c r="E29" s="39"/>
      <c r="F29" s="58"/>
    </row>
    <row r="30" spans="1:6" ht="15" customHeight="1">
      <c r="A30" s="46" t="s">
        <v>236</v>
      </c>
      <c r="B30" s="50">
        <f>SUM(B28:B29)</f>
        <v>30789143</v>
      </c>
      <c r="C30" s="41"/>
      <c r="D30" s="50">
        <f>SUM(D28:D29)</f>
        <v>4061474</v>
      </c>
      <c r="E30" s="39"/>
      <c r="F30" s="58"/>
    </row>
    <row r="31" spans="1:6" ht="15" customHeight="1">
      <c r="A31" s="45"/>
      <c r="B31" s="45"/>
      <c r="C31" s="45"/>
      <c r="D31" s="62"/>
      <c r="E31" s="39"/>
      <c r="F31" s="34"/>
    </row>
    <row r="32" spans="1:6" ht="15" customHeight="1">
      <c r="A32" s="47" t="s">
        <v>237</v>
      </c>
      <c r="B32" s="45"/>
      <c r="C32" s="45"/>
      <c r="D32" s="62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62"/>
      <c r="E34" s="39"/>
      <c r="F34" s="34"/>
    </row>
    <row r="35" spans="1:6" ht="15.75" thickBot="1">
      <c r="A35" s="46" t="s">
        <v>256</v>
      </c>
      <c r="B35" s="51">
        <f>B30+B33</f>
        <v>30789143</v>
      </c>
      <c r="C35" s="41"/>
      <c r="D35" s="51">
        <f>D30+D33</f>
        <v>4061474</v>
      </c>
      <c r="E35" s="39"/>
      <c r="F35" s="34"/>
    </row>
    <row r="36" spans="1:6" ht="15.75" thickTop="1">
      <c r="A36" s="46"/>
      <c r="B36" s="46"/>
      <c r="C36" s="46"/>
      <c r="D36" s="63"/>
      <c r="E36" s="39"/>
      <c r="F36" s="34"/>
    </row>
    <row r="37" spans="1:6">
      <c r="A37" s="46" t="s">
        <v>239</v>
      </c>
      <c r="B37" s="46"/>
      <c r="C37" s="46"/>
      <c r="D37" s="63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64"/>
      <c r="E40" s="39"/>
      <c r="F40" s="34"/>
    </row>
    <row r="41" spans="1:6">
      <c r="A41" s="46" t="s">
        <v>242</v>
      </c>
      <c r="B41" s="34"/>
      <c r="C41" s="34"/>
      <c r="D41" s="60"/>
      <c r="E41" s="41"/>
      <c r="F41" s="34"/>
    </row>
    <row r="42" spans="1:6">
      <c r="A42" s="45" t="s">
        <v>243</v>
      </c>
      <c r="B42" s="41"/>
      <c r="C42" s="41"/>
      <c r="D42" s="65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64"/>
      <c r="E45" s="39"/>
      <c r="F45" s="34"/>
    </row>
    <row r="46" spans="1:6">
      <c r="A46" s="45" t="s">
        <v>246</v>
      </c>
      <c r="B46" s="34"/>
      <c r="C46" s="34"/>
      <c r="D46" s="60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60"/>
      <c r="E49" s="34"/>
    </row>
    <row r="50" spans="1:5">
      <c r="A50" s="46" t="s">
        <v>247</v>
      </c>
      <c r="B50" s="52">
        <f>B35</f>
        <v>30789143</v>
      </c>
      <c r="D50" s="66">
        <f>D35</f>
        <v>4061474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213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66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213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66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66">
        <f>SUM(D59,D67)</f>
        <v>0</v>
      </c>
    </row>
    <row r="70" spans="1:4">
      <c r="A70" s="44"/>
      <c r="B70" s="52"/>
      <c r="D70" s="66"/>
    </row>
    <row r="71" spans="1:4" ht="15.75" thickBot="1">
      <c r="A71" s="46" t="s">
        <v>255</v>
      </c>
      <c r="B71" s="53">
        <f>B69+B50</f>
        <v>30789143</v>
      </c>
      <c r="D71" s="67">
        <f>D69+D50</f>
        <v>4061474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240</v>
      </c>
      <c r="B74" s="54"/>
      <c r="D74" s="68"/>
    </row>
    <row r="75" spans="1:4">
      <c r="A75" s="45" t="s">
        <v>241</v>
      </c>
      <c r="B75" s="54"/>
      <c r="D75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Orjanda Kapedani</cp:lastModifiedBy>
  <cp:lastPrinted>2016-10-03T09:59:38Z</cp:lastPrinted>
  <dcterms:created xsi:type="dcterms:W3CDTF">2012-01-19T09:31:29Z</dcterms:created>
  <dcterms:modified xsi:type="dcterms:W3CDTF">2023-07-28T08:51:48Z</dcterms:modified>
</cp:coreProperties>
</file>