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VA Raporte\DDB\2019\PF DDB 2019\"/>
    </mc:Choice>
  </mc:AlternateContent>
  <xr:revisionPtr revIDLastSave="0" documentId="13_ncr:1_{147AB841-13BD-4901-9BCE-6859796B42E5}" xr6:coauthVersionLast="45" xr6:coauthVersionMax="45" xr10:uidLastSave="{00000000-0000-0000-0000-000000000000}"/>
  <bookViews>
    <workbookView xWindow="12795" yWindow="60" windowWidth="11580" windowHeight="1450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<sst xmlns="http://schemas.openxmlformats.org/spreadsheetml/2006/main" count="418" uniqueCount="269">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</sst>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43" fontId="175" fillId="61" borderId="0" xfId="215" applyFont="1" applyFill="1" applyBorder="1" applyAlignment="1" applyProtection="1">
      <alignment horizontal="center"/>
    </xf>
    <xf numFmtId="167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9" zoomScaleNormal="100" workbookViewId="0">
      <selection activeCell="A77" sqref="A77"/>
    </sheetView>
  </sheetViews>
  <sheetFormatPr defaultRowHeight="15"/>
  <cols>
    <col min="1" max="1" width="61.28515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1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82723807</v>
      </c>
      <c r="C10" s="44"/>
      <c r="D10" s="50">
        <v>128412657</v>
      </c>
      <c r="E10" s="43"/>
      <c r="F10" s="62" t="s">
        <v>266</v>
      </c>
    </row>
    <row r="11" spans="1:6">
      <c r="A11" s="49" t="s">
        <v>261</v>
      </c>
      <c r="B11" s="50"/>
      <c r="C11" s="44"/>
      <c r="D11" s="50"/>
      <c r="E11" s="43"/>
      <c r="F11" s="62" t="s">
        <v>267</v>
      </c>
    </row>
    <row r="12" spans="1:6">
      <c r="A12" s="49" t="s">
        <v>262</v>
      </c>
      <c r="B12" s="50"/>
      <c r="C12" s="44"/>
      <c r="D12" s="50"/>
      <c r="E12" s="43"/>
      <c r="F12" s="62" t="s">
        <v>267</v>
      </c>
    </row>
    <row r="13" spans="1:6">
      <c r="A13" s="49" t="s">
        <v>263</v>
      </c>
      <c r="B13" s="50"/>
      <c r="C13" s="44"/>
      <c r="D13" s="50"/>
      <c r="E13" s="43"/>
      <c r="F13" s="62" t="s">
        <v>267</v>
      </c>
    </row>
    <row r="14" spans="1:6">
      <c r="A14" s="49" t="s">
        <v>264</v>
      </c>
      <c r="B14" s="50"/>
      <c r="C14" s="44"/>
      <c r="D14" s="50"/>
      <c r="E14" s="43"/>
      <c r="F14" s="62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-61147479</v>
      </c>
      <c r="C18" s="44"/>
      <c r="D18" s="50">
        <v>-83797451</v>
      </c>
      <c r="E18" s="43"/>
      <c r="F18" s="36"/>
    </row>
    <row r="19" spans="1:6">
      <c r="A19" s="52" t="s">
        <v>232</v>
      </c>
      <c r="B19" s="50">
        <v>-2551382</v>
      </c>
      <c r="C19" s="44"/>
      <c r="D19" s="50">
        <v>-2458515</v>
      </c>
      <c r="E19" s="43"/>
      <c r="F19" s="36"/>
    </row>
    <row r="20" spans="1:6">
      <c r="A20" s="52" t="s">
        <v>233</v>
      </c>
      <c r="B20" s="50">
        <v>-15908757</v>
      </c>
      <c r="C20" s="44"/>
      <c r="D20" s="50">
        <v>-24171746</v>
      </c>
      <c r="E20" s="43"/>
      <c r="F20" s="36"/>
    </row>
    <row r="21" spans="1:6">
      <c r="A21" s="52" t="s">
        <v>234</v>
      </c>
      <c r="B21" s="50">
        <v>-32107</v>
      </c>
      <c r="C21" s="44"/>
      <c r="D21" s="50">
        <v>-290749</v>
      </c>
      <c r="E21" s="43"/>
      <c r="F21" s="36"/>
    </row>
    <row r="22" spans="1:6">
      <c r="A22" s="52" t="s">
        <v>235</v>
      </c>
      <c r="B22" s="50">
        <v>-8610323</v>
      </c>
      <c r="C22" s="44"/>
      <c r="D22" s="50">
        <v>-17144675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3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-5526241</v>
      </c>
      <c r="C28" s="44"/>
      <c r="D28" s="57">
        <f>SUM(D10:D22,D24:D27)</f>
        <v>549521</v>
      </c>
      <c r="E28" s="43"/>
      <c r="F28" s="36"/>
    </row>
    <row r="29" spans="1:6" ht="15" customHeight="1">
      <c r="A29" s="52" t="s">
        <v>26</v>
      </c>
      <c r="B29" s="50">
        <v>-140316</v>
      </c>
      <c r="C29" s="44"/>
      <c r="D29" s="50">
        <v>-31708</v>
      </c>
      <c r="E29" s="43"/>
      <c r="F29" s="36"/>
    </row>
    <row r="30" spans="1:6" ht="15" customHeight="1">
      <c r="A30" s="53" t="s">
        <v>239</v>
      </c>
      <c r="B30" s="57">
        <f>SUM(B28:B29)</f>
        <v>-5666557</v>
      </c>
      <c r="C30" s="45"/>
      <c r="D30" s="57">
        <f>SUM(D28:D29)</f>
        <v>517813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-5666557</v>
      </c>
      <c r="C35" s="48"/>
      <c r="D35" s="58">
        <f>D30+D33</f>
        <v>517813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-5666557</v>
      </c>
      <c r="D50" s="59">
        <f>D35</f>
        <v>517813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-5666557</v>
      </c>
      <c r="D71" s="60">
        <f>D69+D50</f>
        <v>517813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4">
        <v>-5928461</v>
      </c>
      <c r="D74" s="65">
        <v>458846</v>
      </c>
    </row>
    <row r="75" spans="1:4">
      <c r="A75" s="52" t="s">
        <v>244</v>
      </c>
      <c r="B75" s="64">
        <v>261904</v>
      </c>
      <c r="D75" s="65">
        <v>58967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2022-08-04T13:06:12Z</dcterms:modified>
</cp:coreProperties>
</file>