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VA Raporte\DDB\2022\PF DDB 2022\"/>
    </mc:Choice>
  </mc:AlternateContent>
  <xr:revisionPtr revIDLastSave="0" documentId="8_{3444D654-D642-4D83-B1FC-A475196C2587}" xr6:coauthVersionLast="45" xr6:coauthVersionMax="45" xr10:uidLastSave="{00000000-0000-0000-0000-000000000000}"/>
  <bookViews>
    <workbookView xWindow="555" yWindow="480" windowWidth="12060" windowHeight="1413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2" i="18" l="1"/>
  <c r="B22" i="18"/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<sst xmlns="http://schemas.openxmlformats.org/spreadsheetml/2006/main" count="418" uniqueCount="269">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</sst>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0" fontId="175" fillId="61" borderId="0" xfId="0" applyNumberFormat="1" applyFont="1" applyFill="1" applyBorder="1" applyAlignment="1" applyProtection="1">
      <alignment horizontal="right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topLeftCell="A52" zoomScaleNormal="100" workbookViewId="0">
      <selection activeCell="F65" sqref="F65"/>
    </sheetView>
  </sheetViews>
  <sheetFormatPr defaultRowHeight="15"/>
  <cols>
    <col min="1" max="1" width="39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227</v>
      </c>
    </row>
    <row r="2" spans="1:6">
      <c r="A2" s="42" t="s">
        <v>224</v>
      </c>
    </row>
    <row r="3" spans="1:6">
      <c r="A3" s="42" t="s">
        <v>225</v>
      </c>
    </row>
    <row r="4" spans="1:6">
      <c r="A4" s="42" t="s">
        <v>226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229</v>
      </c>
      <c r="B8" s="38"/>
      <c r="C8" s="39"/>
      <c r="D8" s="38"/>
      <c r="E8" s="46"/>
      <c r="F8" s="61" t="s">
        <v>265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260</v>
      </c>
      <c r="B10" s="50">
        <v>36464106</v>
      </c>
      <c r="C10" s="44"/>
      <c r="D10" s="50">
        <v>30623470</v>
      </c>
      <c r="E10" s="43"/>
      <c r="F10" s="62" t="s">
        <v>266</v>
      </c>
    </row>
    <row r="11" spans="1:6">
      <c r="A11" s="49" t="s">
        <v>261</v>
      </c>
      <c r="B11" s="50"/>
      <c r="C11" s="44"/>
      <c r="D11" s="50"/>
      <c r="E11" s="43"/>
      <c r="F11" s="62" t="s">
        <v>267</v>
      </c>
    </row>
    <row r="12" spans="1:6">
      <c r="A12" s="49" t="s">
        <v>262</v>
      </c>
      <c r="B12" s="50"/>
      <c r="C12" s="44"/>
      <c r="D12" s="50"/>
      <c r="E12" s="43"/>
      <c r="F12" s="62" t="s">
        <v>267</v>
      </c>
    </row>
    <row r="13" spans="1:6">
      <c r="A13" s="49" t="s">
        <v>263</v>
      </c>
      <c r="B13" s="50"/>
      <c r="C13" s="44"/>
      <c r="D13" s="50"/>
      <c r="E13" s="43"/>
      <c r="F13" s="62" t="s">
        <v>267</v>
      </c>
    </row>
    <row r="14" spans="1:6" ht="30">
      <c r="A14" s="49" t="s">
        <v>264</v>
      </c>
      <c r="B14" s="50"/>
      <c r="C14" s="44"/>
      <c r="D14" s="50">
        <v>308334</v>
      </c>
      <c r="E14" s="43"/>
      <c r="F14" s="62" t="s">
        <v>268</v>
      </c>
    </row>
    <row r="15" spans="1:6">
      <c r="A15" s="52" t="s">
        <v>230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231</v>
      </c>
      <c r="B17" s="50"/>
      <c r="C17" s="44"/>
      <c r="D17" s="50"/>
      <c r="E17" s="43"/>
      <c r="F17" s="36"/>
    </row>
    <row r="18" spans="1:6" ht="30">
      <c r="A18" s="52" t="s">
        <v>216</v>
      </c>
      <c r="B18" s="50">
        <v>-24986303</v>
      </c>
      <c r="C18" s="44"/>
      <c r="D18" s="50">
        <v>-13828466</v>
      </c>
      <c r="E18" s="43"/>
      <c r="F18" s="36"/>
    </row>
    <row r="19" spans="1:6">
      <c r="A19" s="52" t="s">
        <v>232</v>
      </c>
      <c r="B19" s="50">
        <v>-886939</v>
      </c>
      <c r="C19" s="44"/>
      <c r="D19" s="50">
        <v>-2066374</v>
      </c>
      <c r="E19" s="43"/>
      <c r="F19" s="36"/>
    </row>
    <row r="20" spans="1:6">
      <c r="A20" s="52" t="s">
        <v>233</v>
      </c>
      <c r="B20" s="50">
        <v>-7397113</v>
      </c>
      <c r="C20" s="44"/>
      <c r="D20" s="50">
        <v>-10068619</v>
      </c>
      <c r="E20" s="43"/>
      <c r="F20" s="36"/>
    </row>
    <row r="21" spans="1:6">
      <c r="A21" s="52" t="s">
        <v>234</v>
      </c>
      <c r="B21" s="50"/>
      <c r="C21" s="44"/>
      <c r="D21" s="50"/>
      <c r="E21" s="43"/>
      <c r="F21" s="36"/>
    </row>
    <row r="22" spans="1:6">
      <c r="A22" s="52" t="s">
        <v>235</v>
      </c>
      <c r="B22" s="50">
        <f>-308084-2836268</f>
        <v>-3144352</v>
      </c>
      <c r="C22" s="44"/>
      <c r="D22" s="50">
        <f>-1000000-3561826</f>
        <v>-4561826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236</v>
      </c>
      <c r="B24" s="50"/>
      <c r="C24" s="44"/>
      <c r="D24" s="50"/>
      <c r="E24" s="43"/>
      <c r="F24" s="36"/>
    </row>
    <row r="25" spans="1:6">
      <c r="A25" s="52" t="s">
        <v>237</v>
      </c>
      <c r="B25" s="50"/>
      <c r="C25" s="44"/>
      <c r="D25" s="50"/>
      <c r="E25" s="43"/>
      <c r="F25" s="36"/>
    </row>
    <row r="26" spans="1:6">
      <c r="A26" s="52" t="s">
        <v>238</v>
      </c>
      <c r="B26" s="50"/>
      <c r="C26" s="44"/>
      <c r="D26" s="50"/>
      <c r="E26" s="43"/>
      <c r="F26" s="36"/>
    </row>
    <row r="27" spans="1:6">
      <c r="A27" s="63" t="s">
        <v>214</v>
      </c>
      <c r="B27" s="50">
        <v>212142</v>
      </c>
      <c r="C27" s="44"/>
      <c r="D27" s="50">
        <v>138898</v>
      </c>
      <c r="E27" s="43"/>
      <c r="F27" s="36"/>
    </row>
    <row r="28" spans="1:6" ht="15" customHeight="1">
      <c r="A28" s="53" t="s">
        <v>217</v>
      </c>
      <c r="B28" s="57">
        <f>SUM(B10:B22,B24:B27)</f>
        <v>261541</v>
      </c>
      <c r="C28" s="44"/>
      <c r="D28" s="57">
        <f>SUM(D10:D22,D24:D27)</f>
        <v>545417</v>
      </c>
      <c r="E28" s="43"/>
      <c r="F28" s="36"/>
    </row>
    <row r="29" spans="1:6" ht="15" customHeight="1">
      <c r="A29" s="52" t="s">
        <v>26</v>
      </c>
      <c r="B29" s="50">
        <v>-93399</v>
      </c>
      <c r="C29" s="44"/>
      <c r="D29" s="50">
        <v>-400699</v>
      </c>
      <c r="E29" s="43"/>
      <c r="F29" s="36"/>
    </row>
    <row r="30" spans="1:6" ht="15" customHeight="1">
      <c r="A30" s="53" t="s">
        <v>239</v>
      </c>
      <c r="B30" s="57">
        <f>SUM(B28:B29)</f>
        <v>168142</v>
      </c>
      <c r="C30" s="45"/>
      <c r="D30" s="57">
        <f>SUM(D28:D29)</f>
        <v>144718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240</v>
      </c>
      <c r="B32" s="52"/>
      <c r="C32" s="52"/>
      <c r="D32" s="52"/>
      <c r="E32" s="43"/>
      <c r="F32" s="36"/>
    </row>
    <row r="33" spans="1:6" ht="15" customHeight="1">
      <c r="A33" s="52" t="s">
        <v>241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259</v>
      </c>
      <c r="B35" s="58">
        <f>B30+B33</f>
        <v>168142</v>
      </c>
      <c r="C35" s="48"/>
      <c r="D35" s="58">
        <f>D30+D33</f>
        <v>144718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242</v>
      </c>
      <c r="B37" s="53"/>
      <c r="C37" s="53"/>
      <c r="D37" s="53"/>
      <c r="E37" s="43"/>
      <c r="F37" s="36"/>
    </row>
    <row r="38" spans="1:6">
      <c r="A38" s="52" t="s">
        <v>243</v>
      </c>
      <c r="B38" s="50">
        <v>135715</v>
      </c>
      <c r="C38" s="44"/>
      <c r="D38" s="50">
        <v>140716</v>
      </c>
      <c r="E38" s="43"/>
      <c r="F38" s="36"/>
    </row>
    <row r="39" spans="1:6">
      <c r="A39" s="52" t="s">
        <v>244</v>
      </c>
      <c r="B39" s="50">
        <v>32427</v>
      </c>
      <c r="C39" s="44"/>
      <c r="D39" s="50">
        <v>4002</v>
      </c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245</v>
      </c>
      <c r="B41" s="36"/>
      <c r="C41" s="36"/>
      <c r="D41" s="36"/>
      <c r="E41" s="48"/>
      <c r="F41" s="36"/>
    </row>
    <row r="42" spans="1:6">
      <c r="A42" s="52" t="s">
        <v>246</v>
      </c>
      <c r="B42" s="45"/>
      <c r="C42" s="45"/>
      <c r="D42" s="45"/>
      <c r="E42" s="48"/>
      <c r="F42" s="36"/>
    </row>
    <row r="43" spans="1:6">
      <c r="A43" s="55" t="s">
        <v>247</v>
      </c>
      <c r="B43" s="50"/>
      <c r="C43" s="44"/>
      <c r="D43" s="50"/>
      <c r="E43" s="43"/>
      <c r="F43" s="36"/>
    </row>
    <row r="44" spans="1:6">
      <c r="A44" s="55" t="s">
        <v>248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249</v>
      </c>
      <c r="B46" s="36"/>
      <c r="C46" s="36"/>
      <c r="D46" s="36"/>
      <c r="E46" s="48"/>
      <c r="F46" s="36"/>
    </row>
    <row r="47" spans="1:6">
      <c r="A47" s="55" t="s">
        <v>247</v>
      </c>
      <c r="B47" s="50"/>
      <c r="C47" s="44"/>
      <c r="D47" s="50"/>
      <c r="E47" s="36"/>
      <c r="F47" s="36"/>
    </row>
    <row r="48" spans="1:6">
      <c r="A48" s="55" t="s">
        <v>248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B35</f>
        <v>168142</v>
      </c>
      <c r="D50" s="59">
        <f>D35</f>
        <v>144718</v>
      </c>
    </row>
    <row r="51" spans="1:5">
      <c r="A51" s="53"/>
    </row>
    <row r="52" spans="1:5">
      <c r="A52" s="54" t="s">
        <v>228</v>
      </c>
    </row>
    <row r="53" spans="1:5">
      <c r="A53" s="53"/>
    </row>
    <row r="54" spans="1:5">
      <c r="A54" s="53" t="s">
        <v>251</v>
      </c>
    </row>
    <row r="55" spans="1:5">
      <c r="A55" s="52" t="s">
        <v>252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3" t="s">
        <v>214</v>
      </c>
      <c r="B57" s="50"/>
      <c r="C57" s="44"/>
      <c r="D57" s="50"/>
    </row>
    <row r="58" spans="1:5">
      <c r="A58" s="52" t="s">
        <v>253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254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255</v>
      </c>
      <c r="B64" s="50"/>
      <c r="C64" s="44"/>
      <c r="D64" s="50"/>
    </row>
    <row r="65" spans="1:4">
      <c r="A65" s="63" t="s">
        <v>214</v>
      </c>
      <c r="B65" s="50"/>
      <c r="C65" s="44"/>
      <c r="D65" s="50"/>
    </row>
    <row r="66" spans="1:4">
      <c r="A66" s="52" t="s">
        <v>256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 ht="43.5">
      <c r="A69" s="53" t="s">
        <v>257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30" thickBot="1">
      <c r="A71" s="53" t="s">
        <v>258</v>
      </c>
      <c r="B71" s="60">
        <f>B69+B50</f>
        <v>168142</v>
      </c>
      <c r="D71" s="60">
        <f>D69+D50</f>
        <v>144718</v>
      </c>
    </row>
    <row r="72" spans="1:4" ht="15.75" thickTop="1">
      <c r="A72" s="52"/>
    </row>
    <row r="73" spans="1:4" ht="30">
      <c r="A73" s="54" t="s">
        <v>222</v>
      </c>
    </row>
    <row r="74" spans="1:4">
      <c r="A74" s="52" t="s">
        <v>243</v>
      </c>
      <c r="B74" s="64">
        <v>135715</v>
      </c>
      <c r="D74" s="64">
        <v>140716</v>
      </c>
    </row>
    <row r="75" spans="1:4">
      <c r="A75" s="52" t="s">
        <v>244</v>
      </c>
      <c r="B75" s="64">
        <v>32427</v>
      </c>
      <c r="D75" s="64">
        <v>4002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</cp:lastModifiedBy>
  <cp:lastPrinted>2016-10-03T09:59:38Z</cp:lastPrinted>
  <dcterms:created xsi:type="dcterms:W3CDTF">2012-01-19T09:31:29Z</dcterms:created>
  <dcterms:modified xsi:type="dcterms:W3CDTF">2023-07-31T07:37:53Z</dcterms:modified>
</cp:coreProperties>
</file>