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ADVANCED 2020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B47" i="18"/>
  <c r="B57" i="18" s="1"/>
  <c r="D47" i="18"/>
  <c r="B55" i="18"/>
  <c r="D55" i="18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<sst xmlns="http://schemas.openxmlformats.org/spreadsheetml/2006/main" count="414" uniqueCount="271">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</sst>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G47" sqref="G47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270</v>
      </c>
    </row>
    <row r="10" spans="1:6">
      <c r="A10" s="63" t="s">
        <v>262</v>
      </c>
      <c r="B10" s="88"/>
      <c r="C10" s="52"/>
      <c r="D10" s="64"/>
      <c r="E10" s="51"/>
      <c r="F10" s="82" t="s">
        <v>267</v>
      </c>
    </row>
    <row r="11" spans="1:6">
      <c r="A11" s="63" t="s">
        <v>264</v>
      </c>
      <c r="B11" s="88">
        <v>49730008</v>
      </c>
      <c r="C11" s="52"/>
      <c r="D11" s="64">
        <v>58198881</v>
      </c>
      <c r="E11" s="51"/>
      <c r="F11" s="82" t="s">
        <v>268</v>
      </c>
    </row>
    <row r="12" spans="1:6">
      <c r="A12" s="63" t="s">
        <v>265</v>
      </c>
      <c r="B12" s="88"/>
      <c r="C12" s="52"/>
      <c r="D12" s="64"/>
      <c r="E12" s="51"/>
      <c r="F12" s="82" t="s">
        <v>268</v>
      </c>
    </row>
    <row r="13" spans="1:6">
      <c r="A13" s="63" t="s">
        <v>266</v>
      </c>
      <c r="B13" s="88"/>
      <c r="C13" s="52"/>
      <c r="D13" s="64"/>
      <c r="E13" s="51"/>
      <c r="F13" s="82" t="s">
        <v>268</v>
      </c>
    </row>
    <row r="14" spans="1:6">
      <c r="A14" s="63" t="s">
        <v>263</v>
      </c>
      <c r="B14" s="88"/>
      <c r="C14" s="52"/>
      <c r="D14" s="64"/>
      <c r="E14" s="51"/>
      <c r="F14" s="82" t="s">
        <v>269</v>
      </c>
    </row>
    <row r="15" spans="1:6">
      <c r="A15" s="45" t="s">
        <v>216</v>
      </c>
      <c r="B15" s="88"/>
      <c r="C15" s="52"/>
      <c r="D15" s="64"/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>
        <v>-18136028</v>
      </c>
      <c r="C19" s="52"/>
      <c r="D19" s="64">
        <v>-36274368</v>
      </c>
      <c r="E19" s="51"/>
      <c r="F19" s="42"/>
    </row>
    <row r="20" spans="1:6">
      <c r="A20" s="63" t="s">
        <v>247</v>
      </c>
      <c r="B20" s="88"/>
      <c r="C20" s="52"/>
      <c r="D20" s="64"/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248</v>
      </c>
      <c r="B22" s="88">
        <v>-22950006</v>
      </c>
      <c r="C22" s="52"/>
      <c r="D22" s="64">
        <v>-13829972</v>
      </c>
      <c r="E22" s="51"/>
      <c r="F22" s="42"/>
    </row>
    <row r="23" spans="1:6">
      <c r="A23" s="63" t="s">
        <v>249</v>
      </c>
      <c r="B23" s="88">
        <v>-3799939</v>
      </c>
      <c r="C23" s="52"/>
      <c r="D23" s="64">
        <v>-2175420</v>
      </c>
      <c r="E23" s="51"/>
      <c r="F23" s="42"/>
    </row>
    <row r="24" spans="1:6">
      <c r="A24" s="63" t="s">
        <v>251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>
        <v>-2074930</v>
      </c>
      <c r="C26" s="52"/>
      <c r="D26" s="64">
        <v>-1104549</v>
      </c>
      <c r="E26" s="51"/>
      <c r="F26" s="42"/>
    </row>
    <row r="27" spans="1:6">
      <c r="A27" s="45" t="s">
        <v>221</v>
      </c>
      <c r="B27" s="88">
        <v>0</v>
      </c>
      <c r="C27" s="52"/>
      <c r="D27" s="64">
        <v>-116639</v>
      </c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252</v>
      </c>
      <c r="B29" s="88"/>
      <c r="C29" s="52"/>
      <c r="D29" s="64"/>
      <c r="E29" s="51"/>
      <c r="F29" s="42"/>
    </row>
    <row r="30" spans="1:6" ht="15" customHeight="1">
      <c r="A30" s="63" t="s">
        <v>250</v>
      </c>
      <c r="B30" s="88"/>
      <c r="C30" s="52"/>
      <c r="D30" s="64"/>
      <c r="E30" s="51"/>
      <c r="F30" s="42"/>
    </row>
    <row r="31" spans="1:6" ht="15" customHeight="1">
      <c r="A31" s="63" t="s">
        <v>259</v>
      </c>
      <c r="B31" s="88"/>
      <c r="C31" s="52"/>
      <c r="D31" s="64"/>
      <c r="E31" s="51"/>
      <c r="F31" s="42"/>
    </row>
    <row r="32" spans="1:6" ht="15" customHeight="1">
      <c r="A32" s="63" t="s">
        <v>253</v>
      </c>
      <c r="B32" s="88"/>
      <c r="C32" s="52"/>
      <c r="D32" s="64"/>
      <c r="E32" s="51"/>
      <c r="F32" s="42"/>
    </row>
    <row r="33" spans="1:6" ht="15" customHeight="1">
      <c r="A33" s="63" t="s">
        <v>258</v>
      </c>
      <c r="B33" s="88"/>
      <c r="C33" s="52"/>
      <c r="D33" s="64"/>
      <c r="E33" s="51"/>
      <c r="F33" s="42"/>
    </row>
    <row r="34" spans="1:6" ht="15" customHeight="1">
      <c r="A34" s="63" t="s">
        <v>254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255</v>
      </c>
      <c r="B37" s="88"/>
      <c r="C37" s="52"/>
      <c r="D37" s="64"/>
      <c r="E37" s="51"/>
      <c r="F37" s="42"/>
    </row>
    <row r="38" spans="1:6">
      <c r="A38" s="63" t="s">
        <v>257</v>
      </c>
      <c r="B38" s="88"/>
      <c r="C38" s="52"/>
      <c r="D38" s="64"/>
      <c r="E38" s="51"/>
      <c r="F38" s="42"/>
    </row>
    <row r="39" spans="1:6">
      <c r="A39" s="63" t="s">
        <v>256</v>
      </c>
      <c r="B39" s="88">
        <v>-887671</v>
      </c>
      <c r="C39" s="52"/>
      <c r="D39" s="64">
        <v>-147947</v>
      </c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260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1881434</v>
      </c>
      <c r="C42" s="55"/>
      <c r="D42" s="54">
        <f>SUM(D9:D41)</f>
        <v>4549986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-282215</v>
      </c>
      <c r="C44" s="52"/>
      <c r="D44" s="64">
        <v>-682498</v>
      </c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>
        <v>-520533</v>
      </c>
      <c r="C46" s="52"/>
      <c r="D46" s="64">
        <v>-148178</v>
      </c>
      <c r="E46" s="51"/>
      <c r="F46" s="42"/>
    </row>
    <row r="47" spans="1:6">
      <c r="A47" s="45" t="s">
        <v>243</v>
      </c>
      <c r="B47" s="91">
        <f>B42+B44+B46</f>
        <v>1078686</v>
      </c>
      <c r="C47" s="58"/>
      <c r="D47" s="67">
        <f>D42+D44+D46</f>
        <v>3719310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15.75" thickTop="1">
      <c r="A49" s="70" t="s">
        <v>244</v>
      </c>
      <c r="B49" s="93"/>
      <c r="C49" s="53"/>
      <c r="D49" s="53"/>
      <c r="E49" s="59"/>
      <c r="F49" s="42"/>
    </row>
    <row r="50" spans="1:6">
      <c r="A50" s="63" t="s">
        <v>230</v>
      </c>
      <c r="B50" s="94"/>
      <c r="C50" s="53"/>
      <c r="D50" s="65"/>
      <c r="E50" s="51"/>
      <c r="F50" s="42"/>
    </row>
    <row r="51" spans="1:6">
      <c r="A51" s="63" t="s">
        <v>231</v>
      </c>
      <c r="B51" s="94"/>
      <c r="C51" s="53"/>
      <c r="D51" s="65"/>
      <c r="E51" s="51"/>
      <c r="F51" s="42"/>
    </row>
    <row r="52" spans="1:6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>
      <c r="A55" s="70" t="s">
        <v>245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15.75" thickBot="1">
      <c r="A57" s="70" t="s">
        <v>246</v>
      </c>
      <c r="B57" s="97">
        <f>B47+B55</f>
        <v>1078686</v>
      </c>
      <c r="C57" s="77"/>
      <c r="D57" s="76">
        <f>D47+D55</f>
        <v>3719310</v>
      </c>
      <c r="E57" s="60"/>
      <c r="F57" s="37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261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2022-07-08T15:28:18Z</dcterms:modified>
</cp:coreProperties>
</file>