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presa.lengo\Desktop\raportimi ne e-albania bilanci 2022\"/>
    </mc:Choice>
  </mc:AlternateContent>
  <bookViews>
    <workbookView xWindow="0" yWindow="0" windowWidth="28770" windowHeight="120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iterateDelta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7" i="18" l="1"/>
  <c r="B69" i="18" s="1"/>
  <c r="B59" i="18"/>
  <c r="B28" i="18"/>
  <c r="B30" i="18" s="1"/>
  <c r="B35" i="18" s="1"/>
  <c r="B50" i="18" s="1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<sst xmlns="http://schemas.openxmlformats.org/spreadsheetml/2006/main" count="419" uniqueCount="269">
  <si>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</si>
  <si>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</si>
  <si>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</si>
  <si>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</si>
  <si>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</si>
  <si>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</si>
  <si>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</si>
  <si>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</si>
  <si>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</si>
  <si>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</si>
  <si>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</si>
  <si>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</si>
  <si>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</si>
  <si>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</si>
  <si>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</si>
  <si>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</si>
  <si>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</si>
  <si>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</si>
  <si>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</si>
  <si>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</si>
  <si>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</si>
  <si>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</si>
  <si>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</si>
  <si>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</si>
  <si>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</si>
  <si>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</si>
  <si>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</si>
  <si>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</si>
  <si>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</si>
  <si>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</si>
  <si>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</si>
  <si>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</si>
  <si>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</si>
  <si>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</si>
  <si>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</si>
  <si>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</si>
  <si>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</si>
  <si>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</si>
  <si>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</si>
  <si>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</si>
  <si>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</si>
  <si>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</si>
  <si>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</si>
  <si>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</si>
  <si>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</si>
  <si>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</si>
  <si>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</si>
  <si>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</si>
  <si>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</si>
  <si>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</si>
  <si>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</si>
  <si>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</si>
  <si>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</si>
  <si>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</si>
  <si>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</si>
  <si>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</si>
  <si>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</si>
  <si>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</si>
  <si>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</si>
  <si>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</si>
  <si>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</si>
  <si>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</si>
  <si>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</si>
  <si>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</si>
  <si>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</si>
  <si>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</si>
  <si>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</si>
  <si>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</si>
  <si>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</si>
  <si>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</si>
  <si>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</si>
  <si>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</si>
  <si>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</si>
  <si>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</si>
  <si>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</si>
  <si>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</si>
  <si>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</si>
  <si>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</si>
  <si>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</si>
  <si>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</si>
  <si>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</si>
  <si>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</si>
  <si>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</si>
  <si>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</si>
  <si>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</si>
  <si>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</si>
  <si>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</si>
  <si>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</si>
  <si>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</si>
  <si>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</si>
  <si>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</si>
  <si>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</si>
  <si>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</si>
  <si>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</si>
  <si>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</si>
  <si>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</si>
  <si>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</si>
  <si>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</si>
  <si>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</si>
  <si>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</si>
  <si>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</si>
  <si>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</si>
  <si>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</si>
  <si>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</si>
  <si>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</si>
  <si>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</si>
  <si>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</si>
  <si>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</si>
  <si>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</si>
  <si>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</si>
  <si>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</si>
  <si>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</si>
  <si>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</si>
  <si>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</si>
  <si>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</si>
  <si>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</si>
  <si>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</si>
  <si>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</si>
  <si>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</si>
  <si>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</si>
  <si>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</si>
  <si>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</si>
  <si>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</si>
  <si>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</si>
  <si>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</si>
  <si>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</si>
  <si>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</si>
  <si>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</si>
  <si>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</si>
  <si>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</si>
  <si>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</si>
  <si>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</si>
  <si>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</si>
  <si>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</si>
  <si>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</si>
  <si>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</si>
  <si>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</si>
  <si>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</si>
  <si>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</si>
  <si>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</si>
  <si>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</si>
  <si>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</si>
  <si>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</si>
  <si>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</si>
  <si>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</si>
  <si>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</si>
  <si>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</si>
  <si>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</si>
  <si>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</si>
  <si>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</si>
  <si>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</si>
  <si>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</si>
  <si>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</si>
  <si>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</si>
  <si>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</si>
  <si>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</si>
  <si>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</si>
  <si>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</si>
  <si>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</si>
  <si>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</si>
  <si>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</si>
  <si>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</si>
  <si>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</si>
  <si>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</si>
  <si>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</si>
  <si>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</si>
  <si>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</si>
  <si>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</si>
  <si>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</si>
  <si>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</si>
  <si>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</si>
  <si>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</si>
  <si>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</si>
  <si>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</si>
  <si>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</si>
  <si>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</si>
  <si>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</si>
  <si>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</si>
  <si>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</si>
  <si>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</si>
  <si>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</si>
  <si>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</si>
  <si>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</si>
  <si>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</si>
  <si>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</si>
  <si>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</si>
  <si>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</si>
  <si>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</si>
  <si>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</si>
  <si>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</si>
  <si>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</si>
  <si>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</si>
  <si>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</si>
  <si>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</si>
  <si>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</si>
  <si>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</si>
  <si>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</si>
  <si>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</si>
  <si>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</si>
  <si>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</si>
  <si>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</si>
  <si>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</si>
  <si>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</si>
  <si>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</si>
  <si>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</si>
  <si>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</si>
  <si>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</si>
  <si>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</si>
  <si>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</si>
  <si>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</si>
  <si>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</si>
  <si>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</si>
  <si>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</si>
  <si>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</si>
  <si>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</si>
  <si>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</si>
  <si>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</si>
  <si>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</si>
  <si>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</si>
  <si>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</si>
  <si>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</si>
  <si>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</si>
  <si>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</si>
  <si>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</si>
  <si>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</si>
  <si>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</si>
  <si>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</si>
  <si>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</si>
  <si>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</si>
  <si>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</si>
  <si>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</si>
  <si>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</si>
  <si>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</si>
  <si>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</si>
  <si>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</si>
  <si>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</si>
  <si>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</si>
  <si>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</si>
  <si>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</si>
  <si>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</si>
  <si>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</si>
  <si>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</si>
  <si>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</si>
  <si>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</si>
  <si>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</si>
  <si>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</si>
  <si>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</si>
  <si>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</si>
  <si>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</si>
  <si>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</si>
  <si>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</si>
  <si>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</si>
  <si>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</si>
  <si>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</si>
  <si>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</si>
  <si>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</si>
  <si>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</si>
  <si>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</si>
  <si>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</si>
  <si>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</si>
  <si>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</si>
  <si>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</si>
  <si>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</si>
  <si>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</si>
  <si>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31 Dhjetor 2021</t>
  </si>
  <si>
    <t>Posta Shqiptare sh.a.</t>
  </si>
  <si>
    <t>J61924007N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</si>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</sst>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  <numFmt numFmtId="184" formatCode="0%_);\(0%\)"/>
    <numFmt numFmtId="185" formatCode="_-* #,##0.00\ _K_č_-;\-* #,##0.00\ _K_č_-;_-* &quot;-&quot;??\ _K_č_-;_-@_-"/>
    <numFmt numFmtId="186" formatCode="_(* #,##0.00_);_(* \(#,##0.00\);_(* \-??_);_(@_)"/>
    <numFmt numFmtId="187" formatCode="_(* #.##0.00_);_(* \(#.##0.00\);_(* &quot;-&quot;??_);_(@_)"/>
  </numFmts>
  <fonts count="20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Times New Roman"/>
      <family val="1"/>
    </font>
    <font>
      <b/>
      <sz val="10"/>
      <color indexed="10"/>
      <name val="Arial"/>
      <family val="2"/>
    </font>
    <font>
      <sz val="12"/>
      <color theme="1"/>
      <name val="Times New Roman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Times New Roman"/>
      <family val="1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2"/>
      <name val="Arial"/>
      <family val="2"/>
      <charset val="1"/>
    </font>
    <font>
      <sz val="11"/>
      <color indexed="8"/>
      <name val="Calibri"/>
      <family val="2"/>
      <charset val="1"/>
    </font>
    <font>
      <b/>
      <i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764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5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37" fontId="14" fillId="0" borderId="0"/>
    <xf numFmtId="14" fontId="186" fillId="63" borderId="26">
      <alignment horizontal="center" vertical="center" wrapText="1"/>
    </xf>
    <xf numFmtId="184" fontId="14" fillId="0" borderId="0" applyFont="0" applyFill="0" applyBorder="0" applyAlignment="0" applyProtection="0"/>
    <xf numFmtId="0" fontId="189" fillId="0" borderId="0" applyFill="0" applyBorder="0" applyProtection="0">
      <alignment horizontal="left" vertical="top"/>
    </xf>
    <xf numFmtId="43" fontId="190" fillId="0" borderId="0" applyFont="0" applyFill="0" applyBorder="0" applyAlignment="0" applyProtection="0"/>
    <xf numFmtId="0" fontId="40" fillId="4" borderId="0" applyNumberFormat="0" applyBorder="0" applyAlignment="0" applyProtection="0"/>
    <xf numFmtId="185" fontId="185" fillId="0" borderId="0" applyFont="0" applyFill="0" applyBorder="0" applyAlignment="0" applyProtection="0"/>
    <xf numFmtId="0" fontId="14" fillId="0" borderId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40" fillId="6" borderId="0" applyNumberFormat="0" applyBorder="0" applyAlignment="0" applyProtection="0"/>
    <xf numFmtId="0" fontId="40" fillId="9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11" borderId="0" applyNumberFormat="0" applyBorder="0" applyAlignment="0" applyProtection="0"/>
    <xf numFmtId="0" fontId="40" fillId="4" borderId="0" applyNumberFormat="0" applyBorder="0" applyAlignment="0" applyProtection="0"/>
    <xf numFmtId="0" fontId="40" fillId="12" borderId="0" applyNumberFormat="0" applyBorder="0" applyAlignment="0" applyProtection="0"/>
    <xf numFmtId="0" fontId="40" fillId="5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55" fillId="11" borderId="0" applyNumberFormat="0" applyBorder="0" applyAlignment="0" applyProtection="0"/>
    <xf numFmtId="0" fontId="55" fillId="16" borderId="0" applyNumberFormat="0" applyBorder="0" applyAlignment="0" applyProtection="0"/>
    <xf numFmtId="0" fontId="55" fillId="14" borderId="0" applyNumberFormat="0" applyBorder="0" applyAlignment="0" applyProtection="0"/>
    <xf numFmtId="0" fontId="55" fillId="5" borderId="0" applyNumberFormat="0" applyBorder="0" applyAlignment="0" applyProtection="0"/>
    <xf numFmtId="0" fontId="55" fillId="11" borderId="0" applyNumberFormat="0" applyBorder="0" applyAlignment="0" applyProtection="0"/>
    <xf numFmtId="0" fontId="55" fillId="4" borderId="0" applyNumberFormat="0" applyBorder="0" applyAlignment="0" applyProtection="0"/>
    <xf numFmtId="0" fontId="55" fillId="20" borderId="0" applyNumberFormat="0" applyBorder="0" applyAlignment="0" applyProtection="0"/>
    <xf numFmtId="0" fontId="55" fillId="16" borderId="0" applyNumberFormat="0" applyBorder="0" applyAlignment="0" applyProtection="0"/>
    <xf numFmtId="0" fontId="55" fillId="14" borderId="0" applyNumberFormat="0" applyBorder="0" applyAlignment="0" applyProtection="0"/>
    <xf numFmtId="0" fontId="55" fillId="24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6" fillId="10" borderId="0" applyNumberFormat="0" applyBorder="0" applyAlignment="0" applyProtection="0"/>
    <xf numFmtId="0" fontId="191" fillId="25" borderId="1" applyNumberFormat="0" applyAlignment="0" applyProtection="0"/>
    <xf numFmtId="0" fontId="58" fillId="27" borderId="2" applyNumberFormat="0" applyAlignment="0" applyProtection="0"/>
    <xf numFmtId="0" fontId="59" fillId="0" borderId="0" applyNumberFormat="0" applyFill="0" applyBorder="0" applyAlignment="0" applyProtection="0"/>
    <xf numFmtId="0" fontId="60" fillId="11" borderId="0" applyNumberFormat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64" fillId="12" borderId="1" applyNumberFormat="0" applyAlignment="0" applyProtection="0"/>
    <xf numFmtId="0" fontId="70" fillId="0" borderId="9" applyNumberFormat="0" applyFill="0" applyAlignment="0" applyProtection="0"/>
    <xf numFmtId="0" fontId="192" fillId="12" borderId="0" applyNumberFormat="0" applyBorder="0" applyAlignment="0" applyProtection="0"/>
    <xf numFmtId="0" fontId="14" fillId="0" borderId="0"/>
    <xf numFmtId="0" fontId="67" fillId="25" borderId="12" applyNumberFormat="0" applyAlignment="0" applyProtection="0"/>
    <xf numFmtId="184" fontId="14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9" fillId="0" borderId="13" applyNumberFormat="0" applyFill="0" applyAlignment="0" applyProtection="0"/>
    <xf numFmtId="0" fontId="70" fillId="0" borderId="0" applyNumberFormat="0" applyFill="0" applyBorder="0" applyAlignment="0" applyProtection="0"/>
    <xf numFmtId="14" fontId="186" fillId="63" borderId="26">
      <alignment horizontal="center" vertical="center" wrapText="1"/>
    </xf>
    <xf numFmtId="0" fontId="70" fillId="0" borderId="0" applyNumberFormat="0" applyFill="0" applyBorder="0" applyAlignment="0" applyProtection="0"/>
    <xf numFmtId="43" fontId="81" fillId="0" borderId="0" applyFont="0" applyFill="0" applyBorder="0" applyAlignment="0" applyProtection="0">
      <alignment vertical="top"/>
    </xf>
    <xf numFmtId="44" fontId="14" fillId="0" borderId="0" applyFont="0" applyFill="0" applyBorder="0" applyAlignment="0" applyProtection="0"/>
    <xf numFmtId="9" fontId="193" fillId="0" borderId="0" applyFont="0" applyFill="0" applyBorder="0" applyAlignment="0" applyProtection="0"/>
    <xf numFmtId="168" fontId="19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5" fillId="0" borderId="0"/>
    <xf numFmtId="43" fontId="11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194" fillId="0" borderId="0" applyNumberFormat="0" applyFill="0" applyBorder="0" applyAlignment="0" applyProtection="0"/>
    <xf numFmtId="0" fontId="14" fillId="0" borderId="0"/>
    <xf numFmtId="43" fontId="1" fillId="0" borderId="0" applyFont="0" applyFill="0" applyBorder="0" applyAlignment="0" applyProtection="0"/>
    <xf numFmtId="9" fontId="195" fillId="0" borderId="0" applyFont="0" applyFill="0" applyBorder="0" applyAlignment="0" applyProtection="0"/>
    <xf numFmtId="0" fontId="14" fillId="0" borderId="0"/>
    <xf numFmtId="186" fontId="40" fillId="0" borderId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72" fontId="196" fillId="0" borderId="0" applyFont="0" applyFill="0" applyBorder="0" applyAlignment="0" applyProtection="0"/>
    <xf numFmtId="0" fontId="165" fillId="0" borderId="0"/>
    <xf numFmtId="43" fontId="8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8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7" fillId="0" borderId="0"/>
    <xf numFmtId="0" fontId="198" fillId="0" borderId="0"/>
    <xf numFmtId="43" fontId="14" fillId="0" borderId="0" applyFont="0" applyFill="0" applyBorder="0" applyAlignment="0" applyProtection="0"/>
    <xf numFmtId="187" fontId="14" fillId="0" borderId="0" applyFont="0" applyFill="0" applyBorder="0" applyAlignment="0" applyProtection="0"/>
  </cellStyleXfs>
  <cellXfs count="83">
    <xf numFmtId="0" fontId="0" fillId="0" borderId="0" xfId="0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Alignment="1">
      <alignment vertical="center"/>
    </xf>
    <xf numFmtId="0" fontId="152" fillId="0" borderId="0" xfId="3886" applyFont="1"/>
    <xf numFmtId="167" fontId="152" fillId="0" borderId="0" xfId="5402" applyNumberFormat="1" applyFont="1" applyFill="1" applyBorder="1" applyAlignment="1" applyProtection="1"/>
    <xf numFmtId="3" fontId="152" fillId="0" borderId="0" xfId="3886" applyNumberFormat="1" applyFont="1"/>
    <xf numFmtId="0" fontId="154" fillId="0" borderId="0" xfId="3886" applyFont="1"/>
    <xf numFmtId="167" fontId="152" fillId="0" borderId="0" xfId="3886" applyNumberFormat="1" applyFont="1"/>
    <xf numFmtId="0" fontId="151" fillId="0" borderId="0" xfId="3886" applyFont="1" applyAlignment="1">
      <alignment horizontal="center" vertical="center"/>
    </xf>
    <xf numFmtId="0" fontId="152" fillId="0" borderId="0" xfId="3886" applyFont="1" applyAlignment="1">
      <alignment horizontal="center" vertical="center"/>
    </xf>
    <xf numFmtId="0" fontId="151" fillId="0" borderId="0" xfId="3886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3" fontId="152" fillId="0" borderId="0" xfId="3886" applyNumberFormat="1" applyFont="1" applyAlignment="1">
      <alignment horizontal="right" vertical="center"/>
    </xf>
    <xf numFmtId="0" fontId="146" fillId="0" borderId="0" xfId="0" applyFont="1" applyAlignment="1">
      <alignment vertical="center"/>
    </xf>
    <xf numFmtId="166" fontId="151" fillId="0" borderId="0" xfId="3886" applyNumberFormat="1" applyFont="1" applyAlignment="1">
      <alignment vertical="center"/>
    </xf>
    <xf numFmtId="0" fontId="155" fillId="0" borderId="0" xfId="3886" applyFont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0" applyNumberFormat="1" applyFont="1" applyFill="1" applyBorder="1" applyAlignment="1" applyProtection="1"/>
    <xf numFmtId="0" fontId="152" fillId="0" borderId="0" xfId="3886" applyFont="1" applyAlignment="1">
      <alignment vertical="center"/>
    </xf>
    <xf numFmtId="0" fontId="151" fillId="0" borderId="0" xfId="3886" applyFont="1" applyAlignment="1">
      <alignment horizontal="left" vertical="center"/>
    </xf>
    <xf numFmtId="0" fontId="167" fillId="0" borderId="0" xfId="3886" applyFont="1" applyAlignment="1">
      <alignment vertical="center"/>
    </xf>
    <xf numFmtId="0" fontId="167" fillId="0" borderId="0" xfId="3886" applyFont="1" applyAlignment="1">
      <alignment horizontal="center" vertical="center"/>
    </xf>
    <xf numFmtId="0" fontId="167" fillId="0" borderId="0" xfId="3886" applyFont="1"/>
    <xf numFmtId="3" fontId="167" fillId="0" borderId="0" xfId="3886" applyNumberFormat="1" applyFont="1"/>
    <xf numFmtId="167" fontId="145" fillId="0" borderId="0" xfId="215" applyNumberFormat="1" applyFont="1" applyFill="1" applyBorder="1" applyAlignment="1" applyProtection="1"/>
    <xf numFmtId="167" fontId="154" fillId="0" borderId="0" xfId="5402" applyNumberFormat="1" applyFont="1" applyFill="1" applyBorder="1" applyAlignment="1" applyProtection="1"/>
    <xf numFmtId="167" fontId="154" fillId="34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74" fillId="34" borderId="0" xfId="5402" applyNumberFormat="1" applyFont="1" applyFill="1" applyBorder="1" applyAlignment="1" applyProtection="1"/>
    <xf numFmtId="167" fontId="174" fillId="0" borderId="0" xfId="5402" applyNumberFormat="1" applyFont="1" applyFill="1" applyBorder="1" applyAlignment="1" applyProtection="1"/>
    <xf numFmtId="167" fontId="167" fillId="34" borderId="0" xfId="5402" applyNumberFormat="1" applyFont="1" applyFill="1" applyBorder="1" applyAlignment="1" applyProtection="1"/>
    <xf numFmtId="182" fontId="152" fillId="0" borderId="0" xfId="3640" applyNumberFormat="1" applyFont="1" applyFill="1" applyBorder="1" applyAlignment="1" applyProtection="1"/>
    <xf numFmtId="0" fontId="176" fillId="0" borderId="0" xfId="0" applyFont="1" applyAlignment="1">
      <alignment horizontal="center"/>
    </xf>
    <xf numFmtId="0" fontId="176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3" fillId="0" borderId="0" xfId="6592"/>
    <xf numFmtId="0" fontId="180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84" fillId="0" borderId="0" xfId="6592" applyFont="1" applyAlignment="1">
      <alignment wrapText="1"/>
    </xf>
    <xf numFmtId="0" fontId="180" fillId="0" borderId="0" xfId="6592" applyFont="1" applyAlignment="1">
      <alignment horizontal="left" wrapText="1" indent="2"/>
    </xf>
    <xf numFmtId="0" fontId="186" fillId="0" borderId="0" xfId="6592" applyFont="1" applyAlignment="1">
      <alignment horizontal="left" vertical="center"/>
    </xf>
    <xf numFmtId="0" fontId="184" fillId="0" borderId="0" xfId="0" applyFont="1"/>
    <xf numFmtId="0" fontId="181" fillId="34" borderId="0" xfId="0" applyFont="1" applyFill="1"/>
    <xf numFmtId="0" fontId="180" fillId="62" borderId="0" xfId="6592" applyFont="1" applyFill="1" applyAlignment="1">
      <alignment wrapText="1"/>
    </xf>
    <xf numFmtId="1" fontId="179" fillId="0" borderId="0" xfId="0" applyNumberFormat="1" applyFont="1" applyAlignment="1">
      <alignment horizontal="right"/>
    </xf>
    <xf numFmtId="1" fontId="176" fillId="61" borderId="0" xfId="215" applyNumberFormat="1" applyFont="1" applyFill="1" applyBorder="1" applyAlignment="1" applyProtection="1">
      <alignment horizontal="right" wrapText="1"/>
    </xf>
    <xf numFmtId="1" fontId="182" fillId="0" borderId="0" xfId="0" applyNumberFormat="1" applyFont="1" applyAlignment="1">
      <alignment horizontal="right"/>
    </xf>
    <xf numFmtId="183" fontId="176" fillId="0" borderId="0" xfId="0" applyNumberFormat="1" applyFont="1"/>
    <xf numFmtId="167" fontId="187" fillId="0" borderId="0" xfId="470" applyNumberFormat="1" applyFont="1" applyFill="1" applyBorder="1" applyAlignment="1" applyProtection="1">
      <alignment horizontal="right"/>
    </xf>
    <xf numFmtId="167" fontId="176" fillId="0" borderId="0" xfId="0" applyNumberFormat="1" applyFont="1"/>
    <xf numFmtId="1" fontId="182" fillId="0" borderId="0" xfId="215" applyNumberFormat="1" applyFont="1" applyAlignment="1">
      <alignment horizontal="right"/>
    </xf>
    <xf numFmtId="1" fontId="177" fillId="0" borderId="25" xfId="215" applyNumberFormat="1" applyFont="1" applyBorder="1" applyAlignment="1">
      <alignment horizontal="right"/>
    </xf>
    <xf numFmtId="1" fontId="176" fillId="0" borderId="0" xfId="215" applyNumberFormat="1" applyFont="1" applyAlignment="1">
      <alignment horizontal="right"/>
    </xf>
    <xf numFmtId="1" fontId="176" fillId="0" borderId="0" xfId="0" applyNumberFormat="1" applyFont="1" applyAlignment="1">
      <alignment horizontal="right"/>
    </xf>
    <xf numFmtId="1" fontId="178" fillId="0" borderId="0" xfId="215" applyNumberFormat="1" applyFont="1" applyAlignment="1">
      <alignment horizontal="right" vertical="center"/>
    </xf>
    <xf numFmtId="1" fontId="178" fillId="0" borderId="0" xfId="0" applyNumberFormat="1" applyFont="1" applyAlignment="1">
      <alignment horizontal="right" vertical="center"/>
    </xf>
    <xf numFmtId="1" fontId="179" fillId="0" borderId="0" xfId="215" applyNumberFormat="1" applyFont="1" applyAlignment="1">
      <alignment horizontal="right"/>
    </xf>
    <xf numFmtId="1" fontId="188" fillId="0" borderId="0" xfId="215" applyNumberFormat="1" applyFont="1" applyAlignment="1">
      <alignment horizontal="right" wrapText="1"/>
    </xf>
    <xf numFmtId="1" fontId="188" fillId="0" borderId="0" xfId="6592" applyNumberFormat="1" applyFont="1" applyAlignment="1">
      <alignment horizontal="right" wrapText="1"/>
    </xf>
    <xf numFmtId="1" fontId="177" fillId="0" borderId="0" xfId="215" applyNumberFormat="1" applyFont="1" applyAlignment="1">
      <alignment horizontal="right" wrapText="1"/>
    </xf>
    <xf numFmtId="1" fontId="177" fillId="0" borderId="0" xfId="6592" applyNumberFormat="1" applyFont="1" applyAlignment="1">
      <alignment horizontal="right" wrapText="1"/>
    </xf>
    <xf numFmtId="1" fontId="176" fillId="61" borderId="0" xfId="215" applyNumberFormat="1" applyFont="1" applyFill="1" applyAlignment="1">
      <alignment horizontal="right"/>
    </xf>
    <xf numFmtId="1" fontId="176" fillId="0" borderId="0" xfId="6592" applyNumberFormat="1" applyFont="1" applyAlignment="1">
      <alignment horizontal="right" wrapText="1"/>
    </xf>
    <xf numFmtId="1" fontId="200" fillId="0" borderId="0" xfId="0" applyNumberFormat="1" applyFont="1" applyAlignment="1">
      <alignment horizontal="right"/>
    </xf>
    <xf numFmtId="1" fontId="176" fillId="0" borderId="0" xfId="215" applyNumberFormat="1" applyFont="1" applyAlignment="1">
      <alignment horizontal="right" wrapText="1"/>
    </xf>
    <xf numFmtId="0" fontId="199" fillId="0" borderId="0" xfId="6658" applyFont="1" applyAlignment="1">
      <alignment wrapText="1"/>
    </xf>
    <xf numFmtId="1" fontId="201" fillId="0" borderId="0" xfId="215" applyNumberFormat="1" applyFont="1" applyAlignment="1">
      <alignment horizontal="right" vertical="center"/>
    </xf>
    <xf numFmtId="1" fontId="201" fillId="0" borderId="0" xfId="6592" applyNumberFormat="1" applyFont="1" applyAlignment="1">
      <alignment horizontal="right" vertical="center"/>
    </xf>
    <xf numFmtId="37" fontId="177" fillId="0" borderId="25" xfId="0" applyNumberFormat="1" applyFont="1" applyFill="1" applyBorder="1" applyAlignment="1" applyProtection="1">
      <alignment horizontal="right"/>
    </xf>
    <xf numFmtId="0" fontId="176" fillId="0" borderId="0" xfId="0" applyNumberFormat="1" applyFont="1" applyFill="1" applyBorder="1" applyAlignment="1" applyProtection="1">
      <alignment horizontal="center"/>
    </xf>
    <xf numFmtId="37" fontId="177" fillId="0" borderId="15" xfId="0" applyNumberFormat="1" applyFont="1" applyFill="1" applyBorder="1" applyAlignment="1" applyProtection="1">
      <alignment horizontal="right"/>
    </xf>
    <xf numFmtId="1" fontId="202" fillId="0" borderId="0" xfId="215" applyNumberFormat="1" applyFont="1" applyAlignment="1">
      <alignment horizontal="right"/>
    </xf>
    <xf numFmtId="3" fontId="177" fillId="0" borderId="15" xfId="215" applyNumberFormat="1" applyFont="1" applyFill="1" applyBorder="1" applyAlignment="1" applyProtection="1">
      <alignment horizontal="right" wrapText="1"/>
    </xf>
    <xf numFmtId="3" fontId="182" fillId="0" borderId="0" xfId="0" applyNumberFormat="1" applyFont="1" applyFill="1" applyBorder="1" applyAlignment="1">
      <alignment horizontal="right"/>
    </xf>
    <xf numFmtId="2" fontId="177" fillId="0" borderId="25" xfId="0" applyNumberFormat="1" applyFont="1" applyFill="1" applyBorder="1" applyAlignment="1" applyProtection="1">
      <alignment horizontal="right"/>
    </xf>
    <xf numFmtId="2" fontId="176" fillId="0" borderId="0" xfId="0" applyNumberFormat="1" applyFont="1" applyFill="1" applyBorder="1" applyAlignment="1" applyProtection="1">
      <alignment horizontal="center"/>
    </xf>
    <xf numFmtId="3" fontId="177" fillId="0" borderId="15" xfId="0" applyNumberFormat="1" applyFont="1" applyFill="1" applyBorder="1" applyAlignment="1" applyProtection="1">
      <alignment horizontal="right"/>
    </xf>
  </cellXfs>
  <cellStyles count="6764">
    <cellStyle name="20% - Accent1 2" xfId="1"/>
    <cellStyle name="20% - Accent1 2 2" xfId="6602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2 2" xfId="6603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2 2" xfId="6604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2 2" xfId="6605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2 2" xfId="6606"/>
    <cellStyle name="20% - Accent5 3" xfId="41"/>
    <cellStyle name="20% - Accent5 4" xfId="42"/>
    <cellStyle name="20% - Accent5 4 2" xfId="43"/>
    <cellStyle name="20% - Accent6 2" xfId="44"/>
    <cellStyle name="20% - Accent6 2 2" xfId="6607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2 2" xfId="6608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2 2" xfId="6609"/>
    <cellStyle name="40% - Accent2 3" xfId="63"/>
    <cellStyle name="40% - Accent2 4" xfId="64"/>
    <cellStyle name="40% - Accent2 4 2" xfId="65"/>
    <cellStyle name="40% - Accent3 2" xfId="66"/>
    <cellStyle name="40% - Accent3 2 2" xfId="6610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2 2" xfId="6611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2 2" xfId="6612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2 2" xfId="661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40% - Colore 2" xfId="6599"/>
    <cellStyle name="60% - Accent1 2" xfId="102"/>
    <cellStyle name="60% - Accent1 2 2" xfId="6614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2 2" xfId="6615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2 2" xfId="6616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2 2" xfId="6617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2 2" xfId="6618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2 2" xfId="6619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2 2" xfId="662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2 2" xfId="6621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2 2" xfId="6622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2 2" xfId="6623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2 2" xfId="6624"/>
    <cellStyle name="Accent5 3" xfId="183"/>
    <cellStyle name="Accent5 4" xfId="184"/>
    <cellStyle name="Accent6 2" xfId="185"/>
    <cellStyle name="Accent6 2 2" xfId="662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2 2" xfId="6626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2 2" xfId="6627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2 2" xfId="6628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2 6" xfId="6757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2 7" xfId="670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3 8" xfId="6726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 9" xfId="667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10" xfId="6679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2 5" xfId="6742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2 5" xfId="6694"/>
    <cellStyle name="Comma 11 3" xfId="448"/>
    <cellStyle name="Comma 11 3 2" xfId="449"/>
    <cellStyle name="Comma 11 3 2 2" xfId="675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3 8" xfId="6711"/>
    <cellStyle name="Comma 11 4" xfId="459"/>
    <cellStyle name="Comma 11 4 2" xfId="460"/>
    <cellStyle name="Comma 11 4 3" xfId="461"/>
    <cellStyle name="Comma 11 4 4" xfId="462"/>
    <cellStyle name="Comma 11 4 5" xfId="6728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6 7 2" xfId="6763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 6" xfId="6666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2 5" xfId="6744"/>
    <cellStyle name="Comma 13 3" xfId="700"/>
    <cellStyle name="Comma 13 4" xfId="701"/>
    <cellStyle name="Comma 13 5" xfId="702"/>
    <cellStyle name="Comma 13 5 2" xfId="3995"/>
    <cellStyle name="Comma 13 5 3" xfId="5255"/>
    <cellStyle name="Comma 13 6" xfId="669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 5" xfId="6713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13" xfId="6649"/>
    <cellStyle name="Comma 2 2" xfId="1036"/>
    <cellStyle name="Comma 2 2 2" xfId="1037"/>
    <cellStyle name="Comma 2 2 2 2" xfId="1038"/>
    <cellStyle name="Comma 2 2 2 2 2" xfId="6733"/>
    <cellStyle name="Comma 2 2 2 2 3" xfId="6685"/>
    <cellStyle name="Comma 2 2 2 3" xfId="1039"/>
    <cellStyle name="Comma 2 2 2 3 2" xfId="6749"/>
    <cellStyle name="Comma 2 2 2 3 3" xfId="6701"/>
    <cellStyle name="Comma 2 2 2 4" xfId="6718"/>
    <cellStyle name="Comma 2 2 2 5" xfId="6663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4 5" xfId="6762"/>
    <cellStyle name="Comma 2 2 5" xfId="1062"/>
    <cellStyle name="Comma 2 2 6" xfId="6654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2 4" xfId="6677"/>
    <cellStyle name="Comma 3 2 3" xfId="1535"/>
    <cellStyle name="Comma 3 2 3 2" xfId="4248"/>
    <cellStyle name="Comma 3 2 4" xfId="4246"/>
    <cellStyle name="Comma 3 2 5" xfId="659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6651"/>
    <cellStyle name="Comma 4 2" xfId="1904"/>
    <cellStyle name="Comma 4 2 2" xfId="1905"/>
    <cellStyle name="Comma 4 2 2 2" xfId="6732"/>
    <cellStyle name="Comma 4 2 2 3" xfId="6684"/>
    <cellStyle name="Comma 4 2 3" xfId="6700"/>
    <cellStyle name="Comma 4 2 3 2" xfId="6748"/>
    <cellStyle name="Comma 4 2 4" xfId="6717"/>
    <cellStyle name="Comma 4 2 5" xfId="6660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2 4" xfId="6730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3 5" xfId="6681"/>
    <cellStyle name="Comma 4 4" xfId="1921"/>
    <cellStyle name="Comma 4 4 2" xfId="1922"/>
    <cellStyle name="Comma 4 4 2 2" xfId="4364"/>
    <cellStyle name="Comma 4 4 2 3" xfId="674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4 9" xfId="6698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5 5" xfId="6715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65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 8" xfId="6600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2 3" xfId="6736"/>
    <cellStyle name="Comma 6 2 3" xfId="2352"/>
    <cellStyle name="Comma 6 2 3 2" xfId="4515"/>
    <cellStyle name="Comma 6 2 4" xfId="4513"/>
    <cellStyle name="Comma 6 2 5" xfId="6688"/>
    <cellStyle name="Comma 6 3" xfId="2353"/>
    <cellStyle name="Comma 6 3 2" xfId="2354"/>
    <cellStyle name="Comma 6 3 2 2" xfId="4516"/>
    <cellStyle name="Comma 6 3 2 3" xfId="6752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3 7" xfId="6704"/>
    <cellStyle name="Comma 6 4" xfId="2365"/>
    <cellStyle name="Comma 6 4 2" xfId="2366"/>
    <cellStyle name="Comma 6 4 3" xfId="2367"/>
    <cellStyle name="Comma 6 4 4" xfId="6721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 8" xfId="6669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 5" xfId="6646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2 2" xfId="6739"/>
    <cellStyle name="Comma 8 2 3" xfId="6691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2 5" xfId="6755"/>
    <cellStyle name="Comma 8 3 3" xfId="2534"/>
    <cellStyle name="Comma 8 3 3 2" xfId="2535"/>
    <cellStyle name="Comma 8 3 4" xfId="2536"/>
    <cellStyle name="Comma 8 3 5" xfId="6707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4 6" xfId="6724"/>
    <cellStyle name="Comma 8 5" xfId="2544"/>
    <cellStyle name="Comma 8 6" xfId="2545"/>
    <cellStyle name="Comma 8 6 2" xfId="5432"/>
    <cellStyle name="Comma 8 7" xfId="667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10" xfId="6674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2 4" xfId="6647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cel Built-in Normal" xfId="6665"/>
    <cellStyle name="Excel Built-in Normal 2" xfId="6760"/>
    <cellStyle name="Excel Built-in Normal 4" xfId="6761"/>
    <cellStyle name="Explanatory Text 2" xfId="3003"/>
    <cellStyle name="Explanatory Text 2 2" xfId="6629"/>
    <cellStyle name="Explanatory Text 3" xfId="3004"/>
    <cellStyle name="Explanatory Text 4" xfId="3005"/>
    <cellStyle name="Good 2" xfId="3006"/>
    <cellStyle name="Good 2 2" xfId="6630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" xfId="6595"/>
    <cellStyle name="Heading 1 2" xfId="3014"/>
    <cellStyle name="Heading 1 2 2" xfId="6631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2 2" xfId="6632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2 2" xfId="6633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2 2" xfId="6634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eading 5" xfId="6644"/>
    <cellStyle name="Hyperlink 2" xfId="3062"/>
    <cellStyle name="Hyperlink 2 2" xfId="3063"/>
    <cellStyle name="Hyperlink 2 3" xfId="3064"/>
    <cellStyle name="Hyperlink 3" xfId="6661"/>
    <cellStyle name="Input 2" xfId="3065"/>
    <cellStyle name="Input 2 2" xfId="663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2 2" xfId="663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2 2" xfId="6637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2 4" xfId="6743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0 9" xfId="6695"/>
    <cellStyle name="Normal 11" xfId="3115"/>
    <cellStyle name="Normal 11 10" xfId="5621"/>
    <cellStyle name="Normal 11 10 2" xfId="6344"/>
    <cellStyle name="Normal 11 11" xfId="5862"/>
    <cellStyle name="Normal 11 12" xfId="671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12" xfId="6662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4 2" xfId="6692"/>
    <cellStyle name="Normal 2 2 4 2 2" xfId="6740"/>
    <cellStyle name="Normal 2 2 4 3" xfId="6708"/>
    <cellStyle name="Normal 2 2 4 3 2" xfId="6756"/>
    <cellStyle name="Normal 2 2 4 4" xfId="6725"/>
    <cellStyle name="Normal 2 2 4 5" xfId="6673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658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655"/>
    <cellStyle name="Normal 22" xfId="6588"/>
    <cellStyle name="Normal 22 2" xfId="6593"/>
    <cellStyle name="Normal 23" xfId="6592"/>
    <cellStyle name="Normal 23 2" xfId="6657"/>
    <cellStyle name="Normal 24" xfId="6594"/>
    <cellStyle name="Normal 3" xfId="3275"/>
    <cellStyle name="Normal 3 10" xfId="6638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3 4" xfId="6653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2 2" xfId="6731"/>
    <cellStyle name="Normal 4 2 2 3" xfId="6683"/>
    <cellStyle name="Normal 4 2 3" xfId="3328"/>
    <cellStyle name="Normal 4 2 3 2" xfId="6747"/>
    <cellStyle name="Normal 4 2 3 3" xfId="6699"/>
    <cellStyle name="Normal 4 2 4" xfId="6716"/>
    <cellStyle name="Normal 4 2 5" xfId="6659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3 7" xfId="6675"/>
    <cellStyle name="Normal 4 4" xfId="3347"/>
    <cellStyle name="Normal 4 4 2" xfId="3348"/>
    <cellStyle name="Normal 4 4 2 2" xfId="6729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4 4" xfId="6680"/>
    <cellStyle name="Normal 4 5" xfId="3354"/>
    <cellStyle name="Normal 4 5 2" xfId="3355"/>
    <cellStyle name="Normal 4 5 2 2" xfId="6745"/>
    <cellStyle name="Normal 4 5 3" xfId="3356"/>
    <cellStyle name="Normal 4 5 4" xfId="6697"/>
    <cellStyle name="Normal 4 6" xfId="3357"/>
    <cellStyle name="Normal 4 6 2" xfId="3358"/>
    <cellStyle name="Normal 4 6 3" xfId="6714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4 8" xfId="6650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5 4" xfId="6601"/>
    <cellStyle name="Normal 6" xfId="3368"/>
    <cellStyle name="Normal 6 10" xfId="6656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2 5" xfId="6682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2 4" xfId="6735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2 8" xfId="6687"/>
    <cellStyle name="Normal 7 3" xfId="3424"/>
    <cellStyle name="Normal 7 3 2" xfId="3425"/>
    <cellStyle name="Normal 7 3 2 2" xfId="3426"/>
    <cellStyle name="Normal 7 3 2 3" xfId="3427"/>
    <cellStyle name="Normal 7 3 2 4" xfId="6751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3 6" xfId="6703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4 4" xfId="6720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7 7" xfId="6668"/>
    <cellStyle name="Normal 8" xfId="3445"/>
    <cellStyle name="Normal 8 2" xfId="3446"/>
    <cellStyle name="Normal 8 2 2" xfId="3447"/>
    <cellStyle name="Normal 8 2 2 2" xfId="3448"/>
    <cellStyle name="Normal 8 2 2 3" xfId="3449"/>
    <cellStyle name="Normal 8 2 2 4" xfId="6738"/>
    <cellStyle name="Normal 8 2 3" xfId="3450"/>
    <cellStyle name="Normal 8 2 4" xfId="3451"/>
    <cellStyle name="Normal 8 2 4 2" xfId="4801"/>
    <cellStyle name="Normal 8 2 4 3" xfId="4941"/>
    <cellStyle name="Normal 8 2 5" xfId="6690"/>
    <cellStyle name="Normal 8 3" xfId="3452"/>
    <cellStyle name="Normal 8 3 2" xfId="3453"/>
    <cellStyle name="Normal 8 3 2 2" xfId="6754"/>
    <cellStyle name="Normal 8 3 3" xfId="3454"/>
    <cellStyle name="Normal 8 3 3 2" xfId="4802"/>
    <cellStyle name="Normal 8 3 3 3" xfId="4940"/>
    <cellStyle name="Normal 8 3 4" xfId="6706"/>
    <cellStyle name="Normal 8 4" xfId="3455"/>
    <cellStyle name="Normal 8 4 2" xfId="3456"/>
    <cellStyle name="Normal 8 4 3" xfId="3457"/>
    <cellStyle name="Normal 8 4 4" xfId="6723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8 9" xfId="6671"/>
    <cellStyle name="Normal 9" xfId="3466"/>
    <cellStyle name="Normal 9 10" xfId="3467"/>
    <cellStyle name="Normal 9 10 2" xfId="4805"/>
    <cellStyle name="Normal 9 10 3" xfId="5409"/>
    <cellStyle name="Normal 9 11" xfId="4937"/>
    <cellStyle name="Normal 9 12" xfId="6678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2 9" xfId="6741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2 6" xfId="6693"/>
    <cellStyle name="Normal 9 3" xfId="3485"/>
    <cellStyle name="Normal 9 3 10" xfId="6710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2 7" xfId="6758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4 3" xfId="6727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2 2" xfId="6639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(0)" xfId="6596"/>
    <cellStyle name="Percent (0) 2" xfId="6640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11" xfId="6648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4 6" xfId="6664"/>
    <cellStyle name="Percent 5" xfId="3714"/>
    <cellStyle name="Percent 5 2" xfId="3715"/>
    <cellStyle name="Percent 5 2 2" xfId="3716"/>
    <cellStyle name="Percent 5 2 2 2" xfId="6734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2 6" xfId="6686"/>
    <cellStyle name="Percent 5 3" xfId="3726"/>
    <cellStyle name="Percent 5 3 2" xfId="3727"/>
    <cellStyle name="Percent 5 3 2 2" xfId="4867"/>
    <cellStyle name="Percent 5 3 2 3" xfId="6750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3 5" xfId="6702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4 5" xfId="6719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5 8" xfId="666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2 5" xfId="6737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2 6" xfId="6689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2 7" xfId="6753"/>
    <cellStyle name="Percent 6 3 3" xfId="3780"/>
    <cellStyle name="Percent 6 3 3 2" xfId="4886"/>
    <cellStyle name="Percent 6 3 3 3" xfId="4916"/>
    <cellStyle name="Percent 6 3 4" xfId="6705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4 6" xfId="6722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6 8" xfId="6670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ckmark" xfId="6597"/>
    <cellStyle name="Title 2" xfId="3858"/>
    <cellStyle name="Title 2 2" xfId="6641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2 2" xfId="6642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2 2" xfId="6645"/>
    <cellStyle name="Warning Text 3" xfId="3879"/>
    <cellStyle name="Warning Text 3 2" xfId="6643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26" zoomScaleNormal="100" workbookViewId="0">
      <selection activeCell="G26" sqref="G1:I1048576"/>
    </sheetView>
  </sheetViews>
  <sheetFormatPr defaultRowHeight="15"/>
  <cols>
    <col min="1" max="1" width="92.42578125" style="34" customWidth="1"/>
    <col min="2" max="2" width="18.42578125" style="58" bestFit="1" customWidth="1"/>
    <col min="3" max="3" width="2.7109375" style="59" customWidth="1"/>
    <col min="4" max="4" width="18.140625" style="58" customWidth="1"/>
    <col min="5" max="5" width="2.5703125" style="33" customWidth="1"/>
    <col min="6" max="6" width="41.28515625" style="33" customWidth="1"/>
    <col min="7" max="16384" width="9.140625" style="34"/>
  </cols>
  <sheetData>
    <row r="1" spans="1:6" ht="15.75">
      <c r="A1" s="71" t="s">
        <v>267</v>
      </c>
      <c r="E1" s="34"/>
      <c r="F1" s="34"/>
    </row>
    <row r="2" spans="1:6" ht="15.75">
      <c r="A2" s="71" t="s">
        <v>265</v>
      </c>
    </row>
    <row r="3" spans="1:6" ht="15.75">
      <c r="A3" s="71" t="s">
        <v>266</v>
      </c>
    </row>
    <row r="4" spans="1:6" ht="15.75" customHeight="1">
      <c r="A4" s="37" t="s">
        <v>222</v>
      </c>
    </row>
    <row r="5" spans="1:6" ht="15.75" customHeight="1">
      <c r="A5" s="37"/>
    </row>
    <row r="6" spans="1:6">
      <c r="A6" s="36"/>
      <c r="B6" s="60" t="s">
        <v>211</v>
      </c>
      <c r="C6" s="61"/>
      <c r="D6" s="60" t="s">
        <v>211</v>
      </c>
      <c r="E6" s="35"/>
      <c r="F6" s="34"/>
    </row>
    <row r="7" spans="1:6">
      <c r="A7" s="36"/>
      <c r="B7" s="60" t="s">
        <v>212</v>
      </c>
      <c r="C7" s="61"/>
      <c r="D7" s="60" t="s">
        <v>212</v>
      </c>
      <c r="E7" s="35"/>
      <c r="F7" s="34"/>
    </row>
    <row r="8" spans="1:6">
      <c r="A8" s="44" t="s">
        <v>224</v>
      </c>
      <c r="B8" s="62" t="s">
        <v>268</v>
      </c>
      <c r="C8" s="50"/>
      <c r="D8" s="62" t="s">
        <v>264</v>
      </c>
      <c r="E8" s="36"/>
      <c r="F8" s="47" t="s">
        <v>260</v>
      </c>
    </row>
    <row r="9" spans="1:6">
      <c r="A9" s="42" t="s">
        <v>214</v>
      </c>
      <c r="B9" s="62"/>
      <c r="C9" s="50"/>
      <c r="D9" s="62"/>
      <c r="E9" s="38"/>
      <c r="F9" s="34"/>
    </row>
    <row r="10" spans="1:6">
      <c r="A10" s="40" t="s">
        <v>255</v>
      </c>
      <c r="B10" s="51">
        <v>2883798135</v>
      </c>
      <c r="C10" s="69"/>
      <c r="D10" s="51">
        <v>2798147914</v>
      </c>
      <c r="E10" s="38"/>
      <c r="F10" s="48" t="s">
        <v>261</v>
      </c>
    </row>
    <row r="11" spans="1:6">
      <c r="A11" s="40" t="s">
        <v>256</v>
      </c>
      <c r="B11" s="51">
        <v>87226359</v>
      </c>
      <c r="C11" s="69"/>
      <c r="D11" s="51">
        <v>75754541</v>
      </c>
      <c r="E11" s="38"/>
      <c r="F11" s="48" t="s">
        <v>262</v>
      </c>
    </row>
    <row r="12" spans="1:6">
      <c r="A12" s="40" t="s">
        <v>257</v>
      </c>
      <c r="B12" s="51">
        <v>0</v>
      </c>
      <c r="C12" s="69"/>
      <c r="D12" s="51">
        <v>0</v>
      </c>
      <c r="E12" s="38"/>
      <c r="F12" s="48" t="s">
        <v>262</v>
      </c>
    </row>
    <row r="13" spans="1:6">
      <c r="A13" s="40" t="s">
        <v>258</v>
      </c>
      <c r="B13" s="51">
        <v>0</v>
      </c>
      <c r="C13" s="69"/>
      <c r="D13" s="51">
        <v>0</v>
      </c>
      <c r="E13" s="38"/>
      <c r="F13" s="48" t="s">
        <v>262</v>
      </c>
    </row>
    <row r="14" spans="1:6">
      <c r="A14" s="40" t="s">
        <v>259</v>
      </c>
      <c r="B14" s="51">
        <v>3582424</v>
      </c>
      <c r="C14" s="69"/>
      <c r="D14" s="51">
        <v>3058436</v>
      </c>
      <c r="E14" s="38"/>
      <c r="F14" s="48" t="s">
        <v>263</v>
      </c>
    </row>
    <row r="15" spans="1:6">
      <c r="A15" s="42" t="s">
        <v>225</v>
      </c>
      <c r="B15" s="51">
        <v>0</v>
      </c>
      <c r="C15" s="69"/>
      <c r="D15" s="51">
        <v>0</v>
      </c>
      <c r="E15" s="38"/>
      <c r="F15" s="34"/>
    </row>
    <row r="16" spans="1:6">
      <c r="A16" s="42" t="s">
        <v>210</v>
      </c>
      <c r="B16" s="51">
        <v>7358244</v>
      </c>
      <c r="C16" s="69"/>
      <c r="D16" s="51">
        <v>14715791</v>
      </c>
      <c r="E16" s="38"/>
      <c r="F16" s="55"/>
    </row>
    <row r="17" spans="1:6">
      <c r="A17" s="42" t="s">
        <v>226</v>
      </c>
      <c r="B17" s="51">
        <v>0</v>
      </c>
      <c r="C17" s="69"/>
      <c r="D17" s="51">
        <v>0</v>
      </c>
      <c r="E17" s="38"/>
      <c r="F17" s="34"/>
    </row>
    <row r="18" spans="1:6">
      <c r="A18" s="42" t="s">
        <v>215</v>
      </c>
      <c r="B18" s="51">
        <v>-323281443</v>
      </c>
      <c r="C18" s="69"/>
      <c r="D18" s="51">
        <v>-366069083</v>
      </c>
      <c r="E18" s="38"/>
      <c r="F18" s="34"/>
    </row>
    <row r="19" spans="1:6">
      <c r="A19" s="42" t="s">
        <v>227</v>
      </c>
      <c r="B19" s="51">
        <v>-186022610</v>
      </c>
      <c r="C19" s="69"/>
      <c r="D19" s="51">
        <v>-164929157</v>
      </c>
      <c r="E19" s="38"/>
      <c r="F19" s="34"/>
    </row>
    <row r="20" spans="1:6">
      <c r="A20" s="42" t="s">
        <v>228</v>
      </c>
      <c r="B20" s="51">
        <v>-1602644170</v>
      </c>
      <c r="C20" s="69"/>
      <c r="D20" s="51">
        <v>-1556614987</v>
      </c>
      <c r="E20" s="38"/>
      <c r="F20" s="34"/>
    </row>
    <row r="21" spans="1:6">
      <c r="A21" s="42" t="s">
        <v>229</v>
      </c>
      <c r="B21" s="51">
        <v>0</v>
      </c>
      <c r="C21" s="69"/>
      <c r="D21" s="51">
        <v>0</v>
      </c>
      <c r="E21" s="38"/>
      <c r="F21" s="34"/>
    </row>
    <row r="22" spans="1:6" ht="14.25" customHeight="1">
      <c r="A22" s="42" t="s">
        <v>230</v>
      </c>
      <c r="B22" s="51">
        <v>-859211682</v>
      </c>
      <c r="C22" s="69"/>
      <c r="D22" s="51">
        <v>-846292875</v>
      </c>
      <c r="E22" s="38"/>
      <c r="F22" s="53"/>
    </row>
    <row r="23" spans="1:6">
      <c r="A23" s="42"/>
      <c r="B23" s="70">
        <v>0</v>
      </c>
      <c r="C23" s="68"/>
      <c r="D23" s="70">
        <v>0</v>
      </c>
      <c r="E23" s="38"/>
      <c r="F23" s="34"/>
    </row>
    <row r="24" spans="1:6">
      <c r="A24" s="42" t="s">
        <v>231</v>
      </c>
      <c r="B24" s="51">
        <v>0</v>
      </c>
      <c r="C24" s="69"/>
      <c r="D24" s="51">
        <v>0</v>
      </c>
      <c r="E24" s="38"/>
      <c r="F24" s="34"/>
    </row>
    <row r="25" spans="1:6">
      <c r="A25" s="42" t="s">
        <v>232</v>
      </c>
      <c r="B25" s="51">
        <v>0</v>
      </c>
      <c r="C25" s="69"/>
      <c r="D25" s="51">
        <v>0</v>
      </c>
      <c r="E25" s="38"/>
      <c r="F25" s="34"/>
    </row>
    <row r="26" spans="1:6">
      <c r="A26" s="42" t="s">
        <v>233</v>
      </c>
      <c r="B26" s="51">
        <v>0</v>
      </c>
      <c r="C26" s="69"/>
      <c r="D26" s="51">
        <v>0</v>
      </c>
      <c r="E26" s="38"/>
      <c r="F26" s="34"/>
    </row>
    <row r="27" spans="1:6">
      <c r="A27" s="49" t="s">
        <v>213</v>
      </c>
      <c r="B27" s="51"/>
      <c r="C27" s="69"/>
      <c r="D27" s="51"/>
      <c r="E27" s="38"/>
      <c r="F27" s="34"/>
    </row>
    <row r="28" spans="1:6" ht="15" customHeight="1">
      <c r="A28" s="43" t="s">
        <v>216</v>
      </c>
      <c r="B28" s="77">
        <f>SUM(B10:B22,B24:B27)</f>
        <v>10805257</v>
      </c>
      <c r="C28" s="77"/>
      <c r="D28" s="77">
        <v>-42229420</v>
      </c>
      <c r="E28" s="38"/>
      <c r="F28" s="53"/>
    </row>
    <row r="29" spans="1:6" ht="15" customHeight="1">
      <c r="A29" s="42" t="s">
        <v>26</v>
      </c>
      <c r="B29" s="58">
        <v>-17487088</v>
      </c>
      <c r="C29" s="69"/>
      <c r="D29" s="58">
        <v>-4523884</v>
      </c>
      <c r="E29" s="38"/>
      <c r="F29" s="54"/>
    </row>
    <row r="30" spans="1:6" ht="15" customHeight="1">
      <c r="A30" s="43" t="s">
        <v>234</v>
      </c>
      <c r="B30" s="77">
        <f>SUM(B28:B29)</f>
        <v>-6681831</v>
      </c>
      <c r="C30" s="77"/>
      <c r="D30" s="77">
        <v>-46753304</v>
      </c>
      <c r="E30" s="38"/>
      <c r="F30" s="34"/>
    </row>
    <row r="31" spans="1:6" ht="15" customHeight="1">
      <c r="A31" s="42"/>
      <c r="B31" s="70"/>
      <c r="C31" s="68"/>
      <c r="D31" s="70"/>
      <c r="E31" s="38"/>
      <c r="F31" s="34"/>
    </row>
    <row r="32" spans="1:6" ht="15" customHeight="1">
      <c r="A32" s="44" t="s">
        <v>235</v>
      </c>
      <c r="B32" s="63"/>
      <c r="C32" s="64"/>
      <c r="D32" s="63"/>
      <c r="E32" s="38"/>
      <c r="F32" s="34"/>
    </row>
    <row r="33" spans="1:6" ht="15" customHeight="1">
      <c r="A33" s="42" t="s">
        <v>236</v>
      </c>
      <c r="B33" s="51"/>
      <c r="C33" s="69"/>
      <c r="D33" s="51"/>
      <c r="E33" s="38"/>
      <c r="F33" s="34"/>
    </row>
    <row r="34" spans="1:6">
      <c r="A34" s="42"/>
      <c r="B34" s="70"/>
      <c r="C34" s="68"/>
      <c r="D34" s="70"/>
      <c r="E34" s="38"/>
      <c r="F34" s="34"/>
    </row>
    <row r="35" spans="1:6" ht="15.75" thickBot="1">
      <c r="A35" s="43" t="s">
        <v>254</v>
      </c>
      <c r="B35" s="78">
        <f>B30+B33</f>
        <v>-6681831</v>
      </c>
      <c r="C35" s="79"/>
      <c r="D35" s="78">
        <v>-46753304</v>
      </c>
      <c r="E35" s="38"/>
      <c r="F35" s="34"/>
    </row>
    <row r="36" spans="1:6" ht="15.75" thickTop="1">
      <c r="A36" s="43"/>
      <c r="B36" s="65"/>
      <c r="C36" s="66"/>
      <c r="D36" s="65"/>
      <c r="E36" s="38"/>
      <c r="F36" s="34"/>
    </row>
    <row r="37" spans="1:6">
      <c r="A37" s="43" t="s">
        <v>237</v>
      </c>
      <c r="B37" s="65"/>
      <c r="C37" s="66"/>
      <c r="D37" s="65"/>
      <c r="E37" s="38"/>
      <c r="F37" s="34"/>
    </row>
    <row r="38" spans="1:6">
      <c r="A38" s="42" t="s">
        <v>238</v>
      </c>
      <c r="B38" s="51"/>
      <c r="C38" s="50"/>
      <c r="D38" s="51"/>
      <c r="E38" s="38"/>
      <c r="F38" s="34"/>
    </row>
    <row r="39" spans="1:6">
      <c r="A39" s="42" t="s">
        <v>239</v>
      </c>
      <c r="B39" s="51"/>
      <c r="C39" s="50"/>
      <c r="D39" s="51"/>
      <c r="E39" s="38"/>
      <c r="F39" s="34"/>
    </row>
    <row r="40" spans="1:6">
      <c r="A40" s="42"/>
      <c r="B40" s="72"/>
      <c r="C40" s="73"/>
      <c r="D40" s="72"/>
      <c r="E40" s="38"/>
      <c r="F40" s="34"/>
    </row>
    <row r="41" spans="1:6">
      <c r="A41" s="43" t="s">
        <v>240</v>
      </c>
      <c r="E41" s="39"/>
      <c r="F41" s="34"/>
    </row>
    <row r="42" spans="1:6">
      <c r="A42" s="42" t="s">
        <v>241</v>
      </c>
      <c r="B42" s="56"/>
      <c r="C42" s="52"/>
      <c r="D42" s="56"/>
      <c r="E42" s="39"/>
      <c r="F42" s="34"/>
    </row>
    <row r="43" spans="1:6">
      <c r="A43" s="45" t="s">
        <v>242</v>
      </c>
      <c r="B43" s="51"/>
      <c r="C43" s="50"/>
      <c r="D43" s="51"/>
      <c r="E43" s="38"/>
      <c r="F43" s="34"/>
    </row>
    <row r="44" spans="1:6">
      <c r="A44" s="45" t="s">
        <v>243</v>
      </c>
      <c r="B44" s="51"/>
      <c r="C44" s="50"/>
      <c r="D44" s="51"/>
      <c r="E44" s="38"/>
      <c r="F44" s="34"/>
    </row>
    <row r="45" spans="1:6">
      <c r="A45" s="46"/>
      <c r="B45" s="72"/>
      <c r="C45" s="73"/>
      <c r="D45" s="72"/>
      <c r="E45" s="38"/>
      <c r="F45" s="34"/>
    </row>
    <row r="46" spans="1:6">
      <c r="A46" s="42" t="s">
        <v>244</v>
      </c>
      <c r="E46" s="39"/>
      <c r="F46" s="34"/>
    </row>
    <row r="47" spans="1:6">
      <c r="A47" s="45" t="s">
        <v>242</v>
      </c>
      <c r="B47" s="51"/>
      <c r="C47" s="50"/>
      <c r="D47" s="51"/>
      <c r="E47" s="34"/>
      <c r="F47" s="34"/>
    </row>
    <row r="48" spans="1:6">
      <c r="A48" s="45" t="s">
        <v>243</v>
      </c>
      <c r="B48" s="51"/>
      <c r="C48" s="50"/>
      <c r="D48" s="51"/>
      <c r="E48" s="34"/>
      <c r="F48" s="34"/>
    </row>
    <row r="49" spans="1:5">
      <c r="E49" s="34"/>
    </row>
    <row r="50" spans="1:5">
      <c r="A50" s="43" t="s">
        <v>245</v>
      </c>
      <c r="B50" s="80">
        <f>B35</f>
        <v>-6681831</v>
      </c>
      <c r="C50" s="81"/>
      <c r="D50" s="80">
        <v>-46753304</v>
      </c>
    </row>
    <row r="51" spans="1:5">
      <c r="A51" s="43"/>
    </row>
    <row r="52" spans="1:5">
      <c r="A52" s="44" t="s">
        <v>223</v>
      </c>
    </row>
    <row r="53" spans="1:5">
      <c r="A53" s="43"/>
    </row>
    <row r="54" spans="1:5">
      <c r="A54" s="43" t="s">
        <v>246</v>
      </c>
    </row>
    <row r="55" spans="1:5">
      <c r="A55" s="42" t="s">
        <v>247</v>
      </c>
      <c r="B55" s="51"/>
      <c r="C55" s="50"/>
      <c r="D55" s="51"/>
    </row>
    <row r="56" spans="1:5">
      <c r="A56" s="42" t="s">
        <v>219</v>
      </c>
      <c r="B56" s="51"/>
      <c r="C56" s="50"/>
      <c r="D56" s="51"/>
    </row>
    <row r="57" spans="1:5">
      <c r="A57" s="49" t="s">
        <v>213</v>
      </c>
      <c r="B57" s="51"/>
      <c r="C57" s="50"/>
      <c r="D57" s="51"/>
    </row>
    <row r="58" spans="1:5">
      <c r="A58" s="42" t="s">
        <v>248</v>
      </c>
      <c r="B58" s="51"/>
      <c r="C58" s="50"/>
      <c r="D58" s="51"/>
    </row>
    <row r="59" spans="1:5">
      <c r="A59" s="43" t="s">
        <v>221</v>
      </c>
      <c r="B59" s="74">
        <f>SUM(B55:B58)</f>
        <v>0</v>
      </c>
      <c r="C59" s="75"/>
      <c r="D59" s="74">
        <v>0</v>
      </c>
    </row>
    <row r="60" spans="1:5">
      <c r="A60" s="41"/>
    </row>
    <row r="61" spans="1:5">
      <c r="A61" s="43" t="s">
        <v>249</v>
      </c>
    </row>
    <row r="62" spans="1:5">
      <c r="A62" s="42" t="s">
        <v>217</v>
      </c>
      <c r="B62" s="51"/>
      <c r="C62" s="50"/>
      <c r="D62" s="51"/>
    </row>
    <row r="63" spans="1:5">
      <c r="A63" s="42" t="s">
        <v>218</v>
      </c>
      <c r="B63" s="51">
        <v>51611139</v>
      </c>
      <c r="C63" s="50"/>
      <c r="D63" s="51">
        <v>49433060</v>
      </c>
    </row>
    <row r="64" spans="1:5">
      <c r="A64" s="42" t="s">
        <v>250</v>
      </c>
      <c r="B64" s="51"/>
      <c r="C64" s="50"/>
      <c r="D64" s="51"/>
    </row>
    <row r="65" spans="1:4">
      <c r="A65" s="49" t="s">
        <v>213</v>
      </c>
      <c r="B65" s="51"/>
      <c r="C65" s="50"/>
      <c r="D65" s="51"/>
    </row>
    <row r="66" spans="1:4">
      <c r="A66" s="42" t="s">
        <v>251</v>
      </c>
      <c r="B66" s="51">
        <v>7741670</v>
      </c>
      <c r="C66" s="50"/>
      <c r="D66" s="51">
        <v>24513057</v>
      </c>
    </row>
    <row r="67" spans="1:4">
      <c r="A67" s="43" t="s">
        <v>221</v>
      </c>
      <c r="B67" s="74">
        <f>SUM(B62:B66)</f>
        <v>59352809</v>
      </c>
      <c r="C67" s="75"/>
      <c r="D67" s="74">
        <v>73946117</v>
      </c>
    </row>
    <row r="68" spans="1:4">
      <c r="A68" s="41"/>
    </row>
    <row r="69" spans="1:4">
      <c r="A69" s="43" t="s">
        <v>252</v>
      </c>
      <c r="B69" s="74">
        <f>SUM(B59,B67)</f>
        <v>59352809</v>
      </c>
      <c r="C69" s="75"/>
      <c r="D69" s="74">
        <v>73946117</v>
      </c>
    </row>
    <row r="70" spans="1:4">
      <c r="A70" s="41"/>
      <c r="B70" s="57"/>
      <c r="D70" s="57"/>
    </row>
    <row r="71" spans="1:4" ht="15.75" thickBot="1">
      <c r="A71" s="43" t="s">
        <v>253</v>
      </c>
      <c r="B71" s="76">
        <f>B69+B50</f>
        <v>52670978</v>
      </c>
      <c r="C71" s="75"/>
      <c r="D71" s="82">
        <v>27192813</v>
      </c>
    </row>
    <row r="72" spans="1:4" ht="15.75" thickTop="1">
      <c r="A72" s="42"/>
    </row>
    <row r="73" spans="1:4">
      <c r="A73" s="44" t="s">
        <v>220</v>
      </c>
    </row>
    <row r="74" spans="1:4">
      <c r="A74" s="42" t="s">
        <v>238</v>
      </c>
      <c r="B74" s="67"/>
      <c r="D74" s="67"/>
    </row>
    <row r="75" spans="1:4">
      <c r="A75" s="42" t="s">
        <v>239</v>
      </c>
      <c r="B75" s="67"/>
      <c r="D75" s="67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Shpresa LENGO</cp:lastModifiedBy>
  <cp:lastPrinted>2023-06-29T10:37:00Z</cp:lastPrinted>
  <dcterms:created xsi:type="dcterms:W3CDTF">2012-01-19T09:31:29Z</dcterms:created>
  <dcterms:modified xsi:type="dcterms:W3CDTF">2024-02-23T13:03:51Z</dcterms:modified>
</cp:coreProperties>
</file>