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BILANCE\BILANCE 2022\BIZNES I MADH 2022\ILIA CECE 2022\QKB 2022\"/>
    </mc:Choice>
  </mc:AlternateContent>
  <xr:revisionPtr revIDLastSave="0" documentId="13_ncr:1_{AD69A93A-F268-4898-9123-F3F12A7662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39" i="1"/>
  <c r="B29" i="1"/>
  <c r="B27" i="1"/>
  <c r="B22" i="1"/>
  <c r="B42" i="1" s="1"/>
  <c r="B47" i="1" s="1"/>
  <c r="B57" i="1" s="1"/>
  <c r="B10" i="1"/>
  <c r="A1" i="1"/>
</calcChain>
</file>

<file path=xl/sharedStrings.xml><?xml version="1.0" encoding="utf-8"?>
<sst xmlns="http://schemas.openxmlformats.org/spreadsheetml/2006/main" count="59" uniqueCount="57">
  <si>
    <t>Ilia Cece</t>
  </si>
  <si>
    <t>NIPT K82004004F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</si>
  <si>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</si>
  <si>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</si>
  <si>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</si>
  <si>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</si>
  <si>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</si>
  <si>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</si>
  <si>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</si>
  <si>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</si>
  <si>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</si>
  <si>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</si>
  <si>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</si>
  <si>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</si>
  <si>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</si>
  <si>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</si>
  <si>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</si>
  <si>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</si>
  <si>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</si>
  <si>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</si>
  <si>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</si>
  <si>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</si>
  <si>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</si>
  <si>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</si>
  <si>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</si>
  <si>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</si>
  <si>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interesat dhe te ardhura te tjera te ngjashme*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</si>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</sst>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</cellXfs>
  <cellStyles count="5">
    <cellStyle name="Comma" xfId="1" builtinId="3"/>
    <cellStyle name="Normal" xfId="0" builtinId="0"/>
    <cellStyle name="Normal 21 2" xfId="2" xr:uid="{A79665C6-0D9A-4634-B8D1-6D2F3B141FE9}"/>
    <cellStyle name="Normal_Albania_-__Income_Statement_September_2009" xfId="3" xr:uid="{8DAAE1B3-2A3A-4847-AA3D-A1944B6D14C4}"/>
    <cellStyle name="Normal_SHEET" xfId="4" xr:uid="{28C304B5-0FCD-4018-9A47-B0FD06775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BILANCE\BILANCE%202022\BIZNES%20I%20MADH%202022\ILIA%20CECE%202022\PASQYRA%20FINACIARE%202022-ILIA%20CECE.xlsx" TargetMode="External"/><Relationship Id="rId1" Type="http://schemas.openxmlformats.org/officeDocument/2006/relationships/externalLinkPath" Target="/BILANCE/BILANCE%202022/BIZNES%20I%20MADH%202022/ILIA%20CECE%202022/PASQYRA%20FINACIARE%202022-ILIA%20CE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APAKU"/>
      <sheetName val="BILANCI"/>
      <sheetName val="PASH "/>
      <sheetName val="CASH FLOW"/>
      <sheetName val="KAPITALI"/>
    </sheetNames>
    <sheetDataSet>
      <sheetData sheetId="0"/>
      <sheetData sheetId="1">
        <row r="1">
          <cell r="A1" t="str">
            <v>Pasqyrat financiare te vitit 2022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tabSelected="1" workbookViewId="0">
      <selection activeCell="D57" sqref="D57"/>
    </sheetView>
  </sheetViews>
  <sheetFormatPr defaultRowHeight="15" x14ac:dyDescent="0.25"/>
  <cols>
    <col min="1" max="1" width="109.42578125" customWidth="1"/>
    <col min="2" max="2" width="14" customWidth="1"/>
    <col min="3" max="3" width="3.28515625" customWidth="1"/>
    <col min="4" max="4" width="14" customWidth="1"/>
  </cols>
  <sheetData>
    <row r="1" spans="1:5" x14ac:dyDescent="0.25">
      <c r="A1" s="1" t="str">
        <f>[1]BILANCI!A1</f>
        <v>Pasqyrat financiare te vitit 2022</v>
      </c>
      <c r="B1" s="2"/>
      <c r="C1" s="2"/>
      <c r="D1" s="2"/>
      <c r="E1" s="2"/>
    </row>
    <row r="2" spans="1:5" x14ac:dyDescent="0.25">
      <c r="A2" s="3" t="s">
        <v>0</v>
      </c>
      <c r="B2" s="2"/>
      <c r="C2" s="2"/>
      <c r="D2" s="2"/>
      <c r="E2" s="2"/>
    </row>
    <row r="3" spans="1:5" x14ac:dyDescent="0.25">
      <c r="A3" s="3" t="s">
        <v>1</v>
      </c>
      <c r="B3" s="2"/>
      <c r="C3" s="2"/>
      <c r="D3" s="2"/>
      <c r="E3" s="2"/>
    </row>
    <row r="4" spans="1:5" x14ac:dyDescent="0.25">
      <c r="A4" s="3" t="s">
        <v>2</v>
      </c>
      <c r="B4" s="2"/>
      <c r="C4" s="2"/>
      <c r="D4" s="2"/>
      <c r="E4" s="2"/>
    </row>
    <row r="5" spans="1:5" x14ac:dyDescent="0.25">
      <c r="A5" s="1" t="s">
        <v>3</v>
      </c>
      <c r="B5" s="4"/>
      <c r="C5" s="4"/>
      <c r="D5" s="4"/>
      <c r="E5" s="4"/>
    </row>
    <row r="6" spans="1:5" x14ac:dyDescent="0.25">
      <c r="A6" s="5"/>
      <c r="B6" s="6" t="s">
        <v>4</v>
      </c>
      <c r="C6" s="6"/>
      <c r="D6" s="6" t="s">
        <v>4</v>
      </c>
      <c r="E6" s="6"/>
    </row>
    <row r="7" spans="1:5" x14ac:dyDescent="0.25">
      <c r="A7" s="5"/>
      <c r="B7" s="6" t="s">
        <v>5</v>
      </c>
      <c r="C7" s="6"/>
      <c r="D7" s="6" t="s">
        <v>6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7</v>
      </c>
      <c r="B9" s="9"/>
      <c r="C9" s="10"/>
      <c r="D9" s="9"/>
      <c r="E9" s="9"/>
    </row>
    <row r="10" spans="1:5" x14ac:dyDescent="0.25">
      <c r="A10" s="11" t="s">
        <v>8</v>
      </c>
      <c r="B10" s="12">
        <f>15050816+179999+5000+182106+120000+17091+120000+15000+110833+5939167+75000</f>
        <v>21815012</v>
      </c>
      <c r="C10" s="10"/>
      <c r="D10" s="12">
        <v>24805882</v>
      </c>
      <c r="E10" s="9"/>
    </row>
    <row r="11" spans="1:5" x14ac:dyDescent="0.25">
      <c r="A11" s="11" t="s">
        <v>9</v>
      </c>
      <c r="B11" s="12"/>
      <c r="C11" s="10"/>
      <c r="D11" s="12"/>
      <c r="E11" s="9"/>
    </row>
    <row r="12" spans="1:5" x14ac:dyDescent="0.25">
      <c r="A12" s="11" t="s">
        <v>10</v>
      </c>
      <c r="B12" s="12"/>
      <c r="C12" s="10"/>
      <c r="D12" s="12"/>
      <c r="E12" s="9"/>
    </row>
    <row r="13" spans="1:5" x14ac:dyDescent="0.25">
      <c r="A13" s="11" t="s">
        <v>11</v>
      </c>
      <c r="B13" s="12"/>
      <c r="C13" s="10"/>
      <c r="D13" s="12"/>
      <c r="E13" s="9"/>
    </row>
    <row r="14" spans="1:5" x14ac:dyDescent="0.25">
      <c r="A14" s="11" t="s">
        <v>12</v>
      </c>
      <c r="B14" s="12"/>
      <c r="C14" s="10"/>
      <c r="D14" s="12">
        <v>7233</v>
      </c>
      <c r="E14" s="9"/>
    </row>
    <row r="15" spans="1:5" x14ac:dyDescent="0.25">
      <c r="A15" s="8" t="s">
        <v>13</v>
      </c>
      <c r="B15" s="12"/>
      <c r="C15" s="10"/>
      <c r="D15" s="12"/>
      <c r="E15" s="9"/>
    </row>
    <row r="16" spans="1:5" x14ac:dyDescent="0.25">
      <c r="A16" s="8" t="s">
        <v>14</v>
      </c>
      <c r="B16" s="12"/>
      <c r="C16" s="10"/>
      <c r="D16" s="12"/>
      <c r="E16" s="9"/>
    </row>
    <row r="17" spans="1:5" x14ac:dyDescent="0.25">
      <c r="A17" s="8" t="s">
        <v>15</v>
      </c>
      <c r="B17" s="12"/>
      <c r="C17" s="10"/>
      <c r="D17" s="12"/>
      <c r="E17" s="9"/>
    </row>
    <row r="18" spans="1:5" x14ac:dyDescent="0.25">
      <c r="A18" s="8" t="s">
        <v>16</v>
      </c>
      <c r="B18" s="9"/>
      <c r="C18" s="10"/>
      <c r="D18" s="9"/>
      <c r="E18" s="9"/>
    </row>
    <row r="19" spans="1:5" x14ac:dyDescent="0.25">
      <c r="A19" s="11" t="s">
        <v>16</v>
      </c>
      <c r="B19" s="12"/>
      <c r="C19" s="10"/>
      <c r="D19" s="12"/>
      <c r="E19" s="9"/>
    </row>
    <row r="20" spans="1:5" x14ac:dyDescent="0.25">
      <c r="A20" s="11" t="s">
        <v>17</v>
      </c>
      <c r="B20" s="12"/>
      <c r="C20" s="10"/>
      <c r="D20" s="12"/>
      <c r="E20" s="9"/>
    </row>
    <row r="21" spans="1:5" x14ac:dyDescent="0.25">
      <c r="A21" s="8" t="s">
        <v>18</v>
      </c>
      <c r="B21" s="9"/>
      <c r="C21" s="10"/>
      <c r="D21" s="9"/>
      <c r="E21" s="9"/>
    </row>
    <row r="22" spans="1:5" x14ac:dyDescent="0.25">
      <c r="A22" s="11" t="s">
        <v>19</v>
      </c>
      <c r="B22" s="12">
        <f>-5027794</f>
        <v>-5027794</v>
      </c>
      <c r="C22" s="10"/>
      <c r="D22" s="12">
        <v>-2218231</v>
      </c>
      <c r="E22" s="9"/>
    </row>
    <row r="23" spans="1:5" x14ac:dyDescent="0.25">
      <c r="A23" s="11" t="s">
        <v>20</v>
      </c>
      <c r="B23" s="12">
        <v>-698063</v>
      </c>
      <c r="C23" s="10"/>
      <c r="D23" s="12">
        <v>-477725</v>
      </c>
      <c r="E23" s="9"/>
    </row>
    <row r="24" spans="1:5" x14ac:dyDescent="0.25">
      <c r="A24" s="11" t="s">
        <v>21</v>
      </c>
      <c r="B24" s="12"/>
      <c r="C24" s="10"/>
      <c r="D24" s="12"/>
      <c r="E24" s="9"/>
    </row>
    <row r="25" spans="1:5" x14ac:dyDescent="0.25">
      <c r="A25" s="8" t="s">
        <v>22</v>
      </c>
      <c r="B25" s="12"/>
      <c r="C25" s="10"/>
      <c r="D25" s="12"/>
      <c r="E25" s="9"/>
    </row>
    <row r="26" spans="1:5" x14ac:dyDescent="0.25">
      <c r="A26" s="8" t="s">
        <v>23</v>
      </c>
      <c r="B26" s="12">
        <v>-612804</v>
      </c>
      <c r="C26" s="10"/>
      <c r="D26" s="12">
        <v>-607567</v>
      </c>
      <c r="E26" s="9"/>
    </row>
    <row r="27" spans="1:5" x14ac:dyDescent="0.25">
      <c r="A27" s="8" t="s">
        <v>24</v>
      </c>
      <c r="B27" s="12">
        <f>-1400-190156-108058-128582-66105-1990833-2200000-163-21909-33916-15386-75318-4080-139046</f>
        <v>-4974952</v>
      </c>
      <c r="C27" s="10"/>
      <c r="D27" s="12">
        <v>-1637025</v>
      </c>
      <c r="E27" s="9"/>
    </row>
    <row r="28" spans="1:5" x14ac:dyDescent="0.25">
      <c r="A28" s="8" t="s">
        <v>25</v>
      </c>
      <c r="B28" s="9"/>
      <c r="C28" s="10"/>
      <c r="D28" s="9"/>
      <c r="E28" s="9"/>
    </row>
    <row r="29" spans="1:5" x14ac:dyDescent="0.25">
      <c r="A29" s="11" t="s">
        <v>26</v>
      </c>
      <c r="B29" s="12">
        <f>205+4459+56+59561</f>
        <v>64281</v>
      </c>
      <c r="C29" s="10"/>
      <c r="D29" s="12">
        <v>9993</v>
      </c>
      <c r="E29" s="9"/>
    </row>
    <row r="30" spans="1:5" x14ac:dyDescent="0.25">
      <c r="A30" s="11" t="s">
        <v>27</v>
      </c>
      <c r="B30" s="12"/>
      <c r="C30" s="10"/>
      <c r="D30" s="12"/>
      <c r="E30" s="9"/>
    </row>
    <row r="31" spans="1:5" x14ac:dyDescent="0.25">
      <c r="A31" s="11" t="s">
        <v>28</v>
      </c>
      <c r="B31" s="12"/>
      <c r="C31" s="10"/>
      <c r="D31" s="12"/>
      <c r="E31" s="9"/>
    </row>
    <row r="32" spans="1:5" x14ac:dyDescent="0.25">
      <c r="A32" s="11" t="s">
        <v>29</v>
      </c>
      <c r="B32" s="12"/>
      <c r="C32" s="10"/>
      <c r="D32" s="12"/>
      <c r="E32" s="9"/>
    </row>
    <row r="33" spans="1:5" x14ac:dyDescent="0.25">
      <c r="A33" s="11" t="s">
        <v>30</v>
      </c>
      <c r="B33" s="12"/>
      <c r="C33" s="10"/>
      <c r="D33" s="12"/>
      <c r="E33" s="9"/>
    </row>
    <row r="34" spans="1:5" x14ac:dyDescent="0.25">
      <c r="A34" s="11" t="s">
        <v>31</v>
      </c>
      <c r="B34" s="12"/>
      <c r="C34" s="10"/>
      <c r="D34" s="12"/>
      <c r="E34" s="9"/>
    </row>
    <row r="35" spans="1:5" x14ac:dyDescent="0.25">
      <c r="A35" s="8" t="s">
        <v>32</v>
      </c>
      <c r="B35" s="12"/>
      <c r="C35" s="10"/>
      <c r="D35" s="12"/>
      <c r="E35" s="9"/>
    </row>
    <row r="36" spans="1:5" x14ac:dyDescent="0.25">
      <c r="A36" s="8" t="s">
        <v>33</v>
      </c>
      <c r="B36" s="9"/>
      <c r="C36" s="10"/>
      <c r="D36" s="9"/>
      <c r="E36" s="9"/>
    </row>
    <row r="37" spans="1:5" x14ac:dyDescent="0.25">
      <c r="A37" s="11" t="s">
        <v>34</v>
      </c>
      <c r="B37" s="12"/>
      <c r="C37" s="10"/>
      <c r="D37" s="12"/>
      <c r="E37" s="9"/>
    </row>
    <row r="38" spans="1:5" x14ac:dyDescent="0.25">
      <c r="A38" s="11" t="s">
        <v>35</v>
      </c>
      <c r="B38" s="12"/>
      <c r="C38" s="10"/>
      <c r="D38" s="12"/>
      <c r="E38" s="9"/>
    </row>
    <row r="39" spans="1:5" x14ac:dyDescent="0.25">
      <c r="A39" s="11" t="s">
        <v>36</v>
      </c>
      <c r="B39" s="12">
        <f>-12-8-748042</f>
        <v>-748062</v>
      </c>
      <c r="C39" s="10"/>
      <c r="D39" s="12">
        <v>-539812</v>
      </c>
      <c r="E39" s="9"/>
    </row>
    <row r="40" spans="1:5" x14ac:dyDescent="0.25">
      <c r="A40" s="8" t="s">
        <v>37</v>
      </c>
      <c r="B40" s="12"/>
      <c r="C40" s="10"/>
      <c r="D40" s="12"/>
      <c r="E40" s="9"/>
    </row>
    <row r="41" spans="1:5" x14ac:dyDescent="0.25">
      <c r="A41" s="13" t="s">
        <v>38</v>
      </c>
      <c r="B41" s="12"/>
      <c r="C41" s="10"/>
      <c r="D41" s="12"/>
      <c r="E41" s="9"/>
    </row>
    <row r="42" spans="1:5" x14ac:dyDescent="0.25">
      <c r="A42" s="8" t="s">
        <v>39</v>
      </c>
      <c r="B42" s="14">
        <f>SUM(B9:B41)</f>
        <v>9817618</v>
      </c>
      <c r="C42" s="15"/>
      <c r="D42" s="14">
        <v>19342748</v>
      </c>
      <c r="E42" s="15"/>
    </row>
    <row r="43" spans="1:5" x14ac:dyDescent="0.25">
      <c r="A43" s="8" t="s">
        <v>40</v>
      </c>
      <c r="B43" s="15"/>
      <c r="C43" s="15"/>
      <c r="D43" s="15"/>
      <c r="E43" s="15"/>
    </row>
    <row r="44" spans="1:5" x14ac:dyDescent="0.25">
      <c r="A44" s="11" t="s">
        <v>41</v>
      </c>
      <c r="B44" s="12">
        <v>-1494112</v>
      </c>
      <c r="C44" s="10"/>
      <c r="D44" s="12">
        <v>-2927132</v>
      </c>
      <c r="E44" s="9"/>
    </row>
    <row r="45" spans="1:5" x14ac:dyDescent="0.25">
      <c r="A45" s="11" t="s">
        <v>42</v>
      </c>
      <c r="B45" s="12"/>
      <c r="C45" s="10"/>
      <c r="D45" s="12"/>
      <c r="E45" s="9"/>
    </row>
    <row r="46" spans="1:5" x14ac:dyDescent="0.25">
      <c r="A46" s="11" t="s">
        <v>43</v>
      </c>
      <c r="B46" s="12"/>
      <c r="C46" s="10"/>
      <c r="D46" s="12"/>
      <c r="E46" s="9"/>
    </row>
    <row r="47" spans="1:5" x14ac:dyDescent="0.25">
      <c r="A47" s="8" t="s">
        <v>44</v>
      </c>
      <c r="B47" s="14">
        <f>SUM(B42:B46)</f>
        <v>8323506</v>
      </c>
      <c r="C47" s="15"/>
      <c r="D47" s="14">
        <v>16415616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45</v>
      </c>
      <c r="B49" s="19"/>
      <c r="C49" s="19"/>
      <c r="D49" s="19"/>
      <c r="E49" s="10"/>
    </row>
    <row r="50" spans="1:5" x14ac:dyDescent="0.25">
      <c r="A50" s="11" t="s">
        <v>46</v>
      </c>
      <c r="B50" s="20"/>
      <c r="C50" s="19"/>
      <c r="D50" s="20"/>
      <c r="E50" s="9"/>
    </row>
    <row r="51" spans="1:5" x14ac:dyDescent="0.25">
      <c r="A51" s="11" t="s">
        <v>47</v>
      </c>
      <c r="B51" s="20"/>
      <c r="C51" s="19"/>
      <c r="D51" s="20"/>
      <c r="E51" s="9"/>
    </row>
    <row r="52" spans="1:5" x14ac:dyDescent="0.25">
      <c r="A52" s="11" t="s">
        <v>48</v>
      </c>
      <c r="B52" s="20"/>
      <c r="C52" s="19"/>
      <c r="D52" s="20"/>
      <c r="E52" s="5"/>
    </row>
    <row r="53" spans="1:5" x14ac:dyDescent="0.25">
      <c r="A53" s="11" t="s">
        <v>49</v>
      </c>
      <c r="B53" s="20"/>
      <c r="C53" s="19"/>
      <c r="D53" s="20"/>
      <c r="E53" s="21"/>
    </row>
    <row r="54" spans="1:5" x14ac:dyDescent="0.25">
      <c r="A54" s="22" t="s">
        <v>50</v>
      </c>
      <c r="B54" s="20"/>
      <c r="C54" s="19"/>
      <c r="D54" s="20"/>
      <c r="E54" s="23"/>
    </row>
    <row r="55" spans="1:5" x14ac:dyDescent="0.25">
      <c r="A55" s="18" t="s">
        <v>51</v>
      </c>
      <c r="B55" s="24">
        <f>SUM(B50:B54)</f>
        <v>0</v>
      </c>
      <c r="C55" s="25"/>
      <c r="D55" s="24"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52</v>
      </c>
      <c r="B57" s="28">
        <f>B47+B55</f>
        <v>8323506</v>
      </c>
      <c r="C57" s="29"/>
      <c r="D57" s="28">
        <v>16415616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53</v>
      </c>
      <c r="B59" s="27"/>
      <c r="C59" s="27"/>
      <c r="D59" s="27"/>
      <c r="E59" s="31"/>
    </row>
    <row r="60" spans="1:5" x14ac:dyDescent="0.25">
      <c r="A60" s="26" t="s">
        <v>54</v>
      </c>
      <c r="B60" s="12"/>
      <c r="C60" s="9"/>
      <c r="D60" s="12"/>
      <c r="E60" s="31"/>
    </row>
    <row r="61" spans="1:5" x14ac:dyDescent="0.25">
      <c r="A61" s="26" t="s">
        <v>55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56</v>
      </c>
      <c r="B64" s="31"/>
      <c r="C64" s="31"/>
      <c r="D64" s="31"/>
      <c r="E64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2023-06-05T07:27:59Z</dcterms:modified>
</cp:coreProperties>
</file>