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tudio Matis31-01-22\finance 2021\bilanci 2021\"/>
    </mc:Choice>
  </mc:AlternateContent>
  <bookViews>
    <workbookView xWindow="0" yWindow="0" windowWidth="10665" windowHeight="9420"/>
  </bookViews>
  <sheets>
    <sheet name="PASH-sipas natyr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B23" i="1"/>
  <c r="C23" i="1"/>
  <c r="C22" i="1"/>
  <c r="B22" i="1"/>
  <c r="C16" i="1"/>
  <c r="B16" i="1"/>
  <c r="C15" i="1"/>
  <c r="B15" i="1"/>
  <c r="C14" i="1"/>
  <c r="B14" i="1"/>
  <c r="C13" i="1"/>
  <c r="B13" i="1"/>
  <c r="C7" i="1"/>
  <c r="B7" i="1"/>
  <c r="B12" i="1" l="1"/>
  <c r="B17" i="1" s="1"/>
  <c r="C12" i="1"/>
  <c r="C17" i="1"/>
  <c r="M6" i="1"/>
  <c r="M19" i="1"/>
  <c r="M23" i="1"/>
  <c r="N22" i="1"/>
  <c r="N6" i="1"/>
  <c r="N21" i="1"/>
  <c r="N24" i="1"/>
  <c r="M27" i="1"/>
  <c r="M8" i="1"/>
  <c r="N9" i="1"/>
  <c r="N12" i="1"/>
  <c r="N18" i="1"/>
  <c r="M10" i="1"/>
  <c r="M15" i="1"/>
  <c r="M20" i="1"/>
  <c r="M18" i="1"/>
  <c r="N16" i="1"/>
  <c r="N19" i="1"/>
  <c r="M26" i="1"/>
  <c r="N23" i="1"/>
  <c r="N8" i="1"/>
  <c r="N27" i="1"/>
  <c r="M7" i="1"/>
  <c r="M22" i="1"/>
  <c r="M11" i="1"/>
  <c r="N15" i="1"/>
  <c r="N10" i="1"/>
  <c r="M14" i="1"/>
  <c r="M13" i="1"/>
  <c r="N26" i="1"/>
  <c r="M17" i="1"/>
  <c r="M21" i="1"/>
  <c r="M25" i="1"/>
  <c r="N25" i="1"/>
  <c r="N7" i="1"/>
  <c r="M9" i="1"/>
  <c r="M24" i="1"/>
  <c r="N17" i="1"/>
  <c r="N11" i="1"/>
  <c r="M12" i="1"/>
  <c r="N13" i="1"/>
  <c r="M16" i="1"/>
  <c r="N20" i="1"/>
  <c r="N1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<sst xmlns="http://schemas.openxmlformats.org/spreadsheetml/2006/main" count="28" uniqueCount="27">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</sst>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3" fontId="0" fillId="0" borderId="0" xfId="0" applyNumberFormat="1" applyBorder="1"/>
    <xf numFmtId="43" fontId="4" fillId="0" borderId="0" xfId="0" applyNumberFormat="1" applyFont="1" applyBorder="1" applyAlignment="1">
      <alignment vertical="center"/>
    </xf>
    <xf numFmtId="43" fontId="8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erformances%202021%20L5202406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H Skk  (2)"/>
    </sheetNames>
    <sheetDataSet>
      <sheetData sheetId="0">
        <row r="6">
          <cell r="C6">
            <v>8172139</v>
          </cell>
          <cell r="D6">
            <v>4603847</v>
          </cell>
        </row>
        <row r="16">
          <cell r="C16">
            <v>-2721343</v>
          </cell>
          <cell r="D16">
            <v>-2657936</v>
          </cell>
        </row>
        <row r="17">
          <cell r="C17">
            <v>-454465</v>
          </cell>
          <cell r="D17">
            <v>-443875.1</v>
          </cell>
        </row>
        <row r="20">
          <cell r="C20">
            <v>-708392.4595</v>
          </cell>
          <cell r="D20">
            <v>-526084.25</v>
          </cell>
        </row>
        <row r="21">
          <cell r="C21">
            <v>-326422</v>
          </cell>
          <cell r="D21">
            <v>-152490.97</v>
          </cell>
        </row>
        <row r="33">
          <cell r="C33">
            <v>-26976.6</v>
          </cell>
          <cell r="D33">
            <v>-38503.03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16" sqref="E16"/>
    </sheetView>
  </sheetViews>
  <sheetFormatPr defaultRowHeight="15" x14ac:dyDescent="0.25"/>
  <cols>
    <col min="1" max="1" width="72.28515625" customWidth="1"/>
    <col min="2" max="2" width="13.5703125" bestFit="1" customWidth="1"/>
    <col min="3" max="3" width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0" t="s">
        <v>24</v>
      </c>
      <c r="B2" s="18" t="s">
        <v>23</v>
      </c>
      <c r="C2" s="18" t="s">
        <v>23</v>
      </c>
    </row>
    <row r="3" spans="1:14" ht="15" customHeight="1" x14ac:dyDescent="0.25">
      <c r="A3" s="21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22">
        <f>+'[1]PASH Skk  (2)'!$C$6</f>
        <v>8172139</v>
      </c>
      <c r="C7" s="22">
        <f>+'[1]PASH Skk  (2)'!$D$6</f>
        <v>4603847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5">
        <f>SUM(B13:B14)</f>
        <v>-3175808</v>
      </c>
      <c r="C12" s="15">
        <f>SUM(C13:C14)</f>
        <v>-3101811.1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23">
        <f>+'[1]PASH Skk  (2)'!$C$16</f>
        <v>-2721343</v>
      </c>
      <c r="C13" s="22">
        <f>+'[1]PASH Skk  (2)'!$D$16</f>
        <v>-2657936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23">
        <f>+'[1]PASH Skk  (2)'!$C$17</f>
        <v>-454465</v>
      </c>
      <c r="C14" s="22">
        <f>+'[1]PASH Skk  (2)'!$D$17</f>
        <v>-443875.1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24">
        <f>+'[1]PASH Skk  (2)'!$C$20</f>
        <v>-708392.4595</v>
      </c>
      <c r="C15" s="22">
        <f>+'[1]PASH Skk  (2)'!$D$20</f>
        <v>-526084.25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24">
        <f>+'[1]PASH Skk  (2)'!$C$21</f>
        <v>-326422</v>
      </c>
      <c r="C16" s="22">
        <f>+'[1]PASH Skk  (2)'!$D$21</f>
        <v>-152490.97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3961516.5405000001</v>
      </c>
      <c r="C17" s="7">
        <f>SUM(C6:C12,C15:C16)</f>
        <v>823460.67999999993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23">
        <f>+'[1]PASH Skk  (2)'!$C$33</f>
        <v>-26976.6</v>
      </c>
      <c r="C22" s="22">
        <f>+'[1]PASH Skk  (2)'!$D$33</f>
        <v>-38503.03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SUM(B22)</f>
        <v>-26976.6</v>
      </c>
      <c r="C23" s="7">
        <f>SUM(C22)</f>
        <v>-38503.03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+B23+B17</f>
        <v>3934539.9405</v>
      </c>
      <c r="C25" s="6">
        <f>+C23+C17</f>
        <v>784957.64999999991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+B25-B26</f>
        <v>3934539.9405</v>
      </c>
      <c r="C27" s="2">
        <f>+C25-C26</f>
        <v>784957.64999999991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Mandi Mati</cp:lastModifiedBy>
  <dcterms:created xsi:type="dcterms:W3CDTF">2018-06-20T15:30:23Z</dcterms:created>
  <dcterms:modified xsi:type="dcterms:W3CDTF">2022-08-02T15:59:00Z</dcterms:modified>
</cp:coreProperties>
</file>