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funksioni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9" i="1"/>
  <c r="B9" i="1"/>
  <c r="C24" i="1" l="1"/>
  <c r="C26" i="1" s="1"/>
  <c r="C28" i="1" s="1"/>
  <c r="B26" i="1"/>
  <c r="B28" i="1" s="1"/>
  <c r="N24" i="1"/>
  <c r="N13" i="1"/>
  <c r="M27" i="1"/>
  <c r="M25" i="1"/>
  <c r="N27" i="1"/>
  <c r="M7" i="1"/>
  <c r="N15" i="1"/>
  <c r="N17" i="1"/>
  <c r="N18" i="1"/>
  <c r="M13" i="1"/>
  <c r="N21" i="1"/>
  <c r="N11" i="1"/>
  <c r="M20" i="1"/>
  <c r="M26" i="1"/>
  <c r="M8" i="1"/>
  <c r="N10" i="1"/>
  <c r="N20" i="1"/>
  <c r="N22" i="1"/>
  <c r="M24" i="1"/>
  <c r="M21" i="1"/>
  <c r="N23" i="1"/>
  <c r="N25" i="1"/>
  <c r="M12" i="1"/>
  <c r="N12" i="1"/>
  <c r="M19" i="1"/>
  <c r="N16" i="1"/>
  <c r="M23" i="1"/>
  <c r="N14" i="1"/>
  <c r="M11" i="1"/>
  <c r="M9" i="1"/>
  <c r="M14" i="1"/>
  <c r="M28" i="1"/>
  <c r="N7" i="1"/>
  <c r="N9" i="1"/>
  <c r="M15" i="1"/>
  <c r="N26" i="1"/>
  <c r="M10" i="1"/>
  <c r="N8" i="1"/>
  <c r="M18" i="1"/>
  <c r="N19" i="1"/>
  <c r="M17" i="1"/>
  <c r="M16" i="1"/>
  <c r="N28" i="1"/>
  <c r="M22" i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<sst xmlns="http://schemas.openxmlformats.org/spreadsheetml/2006/main" count="28" uniqueCount="27">
  <si>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</si>
  <si>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</si>
  <si>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</si>
  <si>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</si>
  <si>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</si>
  <si>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</si>
  <si>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</si>
  <si>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</si>
  <si>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</si>
  <si>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</si>
  <si>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</si>
  <si>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</si>
  <si>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</si>
  <si>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</si>
  <si>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</si>
  <si>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</si>
  <si>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</si>
  <si>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</si>
  <si>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</si>
  <si>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</si>
  <si>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</si>
  <si>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</si>
  <si>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</si>
  <si>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</si>
  <si>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</si>
  <si>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</si>
  <si>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Ergi  2008 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</si>
</sst>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F10" sqref="F10"/>
    </sheetView>
  </sheetViews>
  <sheetFormatPr defaultRowHeight="15" x14ac:dyDescent="0.25"/>
  <cols>
    <col min="1" max="1" width="46" customWidth="1"/>
    <col min="2" max="2" width="19.140625" customWidth="1"/>
    <col min="3" max="3" width="14.71093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t="s">
        <v>26</v>
      </c>
      <c r="M1" t="s">
        <v>25</v>
      </c>
      <c r="N1" s="17" t="s">
        <v>24</v>
      </c>
    </row>
    <row r="2" spans="1:14" x14ac:dyDescent="0.25">
      <c r="A2" s="20" t="s">
        <v>23</v>
      </c>
      <c r="B2" s="16" t="s">
        <v>22</v>
      </c>
      <c r="C2" s="16" t="s">
        <v>22</v>
      </c>
    </row>
    <row r="3" spans="1:14" x14ac:dyDescent="0.25">
      <c r="A3" s="20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47182018</v>
      </c>
      <c r="C7" s="2">
        <v>29678904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B7+B8</f>
        <v>47182018</v>
      </c>
      <c r="C9" s="7">
        <f>C8+C7</f>
        <v>29678904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>
        <v>42709567</v>
      </c>
      <c r="C12" s="14">
        <v>26124605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5">
        <v>42709567</v>
      </c>
      <c r="C14" s="2">
        <v>26124605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8">
        <v>2025562</v>
      </c>
      <c r="C17" s="18">
        <v>1565414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1735700</v>
      </c>
      <c r="C18" s="2">
        <v>1341400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289862</v>
      </c>
      <c r="C19" s="2">
        <v>224014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0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133077</v>
      </c>
      <c r="C22" s="19">
        <v>650609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B12+B17+B21+B22+B23</f>
        <v>44868206</v>
      </c>
      <c r="C24" s="7">
        <f>C12+C17+C21+C22+C23</f>
        <v>28340628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B9-B24</f>
        <v>2313812</v>
      </c>
      <c r="C26" s="7">
        <f>C9-C24</f>
        <v>1338276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347072</v>
      </c>
      <c r="C27" s="2">
        <v>200741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1966740</v>
      </c>
      <c r="C28" s="3">
        <f>C26-C27</f>
        <v>1137535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2019-07-15T17:04:19Z</cp:lastPrinted>
  <dcterms:created xsi:type="dcterms:W3CDTF">2018-06-20T15:32:37Z</dcterms:created>
  <dcterms:modified xsi:type="dcterms:W3CDTF">2019-07-24T12:42:31Z</dcterms:modified>
</cp:coreProperties>
</file>