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24519"/>
</workbook>
</file>

<file path=xl/calcChain.xml><?xml version="1.0" encoding="utf-8"?>
<calcChain xmlns="http://schemas.openxmlformats.org/spreadsheetml/2006/main">
  <c r="D69" i="1"/>
  <c r="B39"/>
  <c r="D55"/>
  <c r="B55"/>
  <c r="D47"/>
  <c r="D57" s="1"/>
  <c r="D42"/>
  <c r="B27"/>
  <c r="B26"/>
  <c r="B19"/>
  <c r="B10"/>
  <c r="B42" s="1"/>
  <c r="B47" l="1"/>
  <c r="B57" s="1"/>
  <c r="B60" l="1"/>
  <c r="B69"/>
</calcChain>
</file>

<file path=xl/sharedStrings.xml><?xml version="1.0" encoding="utf-8"?>
<sst xmlns="http://schemas.openxmlformats.org/spreadsheetml/2006/main" count="63" uniqueCount="61">
  <si>
    <t>Pasqyrat financiare te vitit</t>
  </si>
  <si>
    <t>emri nga sistemi</t>
  </si>
  <si>
    <t xml:space="preserve">HIDRO KONS STUDIO </t>
  </si>
  <si>
    <t>NIPT nga sistemi</t>
  </si>
  <si>
    <t>L22412006A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</si>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</sst>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8" formatCode="_(* #,##0.000000_);_(* \(#,##0.0000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3">
    <xf numFmtId="0" fontId="0" fillId="0" borderId="0" xfId="0"/>
    <xf numFmtId="0" fontId="2" fillId="0" borderId="0" xfId="0" applyFont="1" applyFill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 applyFill="1"/>
    <xf numFmtId="0" fontId="3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Alignment="1">
      <alignment horizontal="center"/>
    </xf>
    <xf numFmtId="0" fontId="5" fillId="0" borderId="0" xfId="0" applyFont="1" applyFill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3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Fill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 applyFill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43" fontId="3" fillId="0" borderId="0" xfId="1" applyFont="1" applyFill="1" applyBorder="1" applyAlignment="1" applyProtection="1">
      <alignment horizontal="center"/>
    </xf>
    <xf numFmtId="168" fontId="3" fillId="0" borderId="0" xfId="1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IDRO%20KONS%20PASQYRAT%20FINANCIARE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IDRO%20KONS%20STUDIO%20PASQYRA%20E%20POZICIONI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 "/>
      <sheetName val="1-Pasqyra e Pozicioni Financiar"/>
      <sheetName val="Shpenzime te pazbritshme 14  "/>
      <sheetName val="PASH "/>
      <sheetName val="CASH FLOW "/>
      <sheetName val="KAPITALI "/>
    </sheetNames>
    <sheetDataSet>
      <sheetData sheetId="0"/>
      <sheetData sheetId="1">
        <row r="11">
          <cell r="B11">
            <v>4597014.33</v>
          </cell>
        </row>
        <row r="106">
          <cell r="B106">
            <v>32618557.559999999</v>
          </cell>
        </row>
      </sheetData>
      <sheetData sheetId="2"/>
      <sheetData sheetId="3">
        <row r="57">
          <cell r="B57">
            <v>32618557.579999983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6">
          <cell r="B106">
            <v>32618557.559999999</v>
          </cell>
          <cell r="D106">
            <v>17510452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9"/>
  <sheetViews>
    <sheetView tabSelected="1" topLeftCell="A34" workbookViewId="0">
      <selection activeCell="D65" sqref="D6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2019</v>
      </c>
    </row>
    <row r="2" spans="1:6">
      <c r="A2" s="4" t="s">
        <v>1</v>
      </c>
      <c r="B2" s="5" t="s">
        <v>2</v>
      </c>
    </row>
    <row r="3" spans="1:6">
      <c r="A3" s="4" t="s">
        <v>3</v>
      </c>
      <c r="B3" s="6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7"/>
      <c r="B6" s="8" t="s">
        <v>8</v>
      </c>
      <c r="C6" s="8"/>
      <c r="D6" s="8" t="s">
        <v>8</v>
      </c>
      <c r="E6" s="9"/>
      <c r="F6" s="3"/>
    </row>
    <row r="7" spans="1:6">
      <c r="A7" s="7"/>
      <c r="B7" s="8" t="s">
        <v>9</v>
      </c>
      <c r="C7" s="8"/>
      <c r="D7" s="8" t="s">
        <v>10</v>
      </c>
      <c r="E7" s="9"/>
      <c r="F7" s="3"/>
    </row>
    <row r="8" spans="1:6">
      <c r="A8" s="10"/>
      <c r="B8" s="11"/>
      <c r="C8" s="12"/>
      <c r="D8" s="11"/>
      <c r="E8" s="13"/>
      <c r="F8" s="3"/>
    </row>
    <row r="9" spans="1:6">
      <c r="A9" s="14" t="s">
        <v>11</v>
      </c>
      <c r="B9" s="15"/>
      <c r="C9" s="16"/>
      <c r="D9" s="15"/>
      <c r="E9" s="15"/>
      <c r="F9" s="17"/>
    </row>
    <row r="10" spans="1:6">
      <c r="A10" s="18" t="s">
        <v>12</v>
      </c>
      <c r="B10" s="19">
        <f>276045478.2</f>
        <v>276045478.19999999</v>
      </c>
      <c r="C10" s="16"/>
      <c r="D10" s="19">
        <v>319754802</v>
      </c>
      <c r="E10" s="15"/>
      <c r="F10" s="20"/>
    </row>
    <row r="11" spans="1:6">
      <c r="A11" s="18" t="s">
        <v>13</v>
      </c>
      <c r="B11" s="19"/>
      <c r="C11" s="16"/>
      <c r="D11" s="19"/>
      <c r="E11" s="15"/>
      <c r="F11" s="20"/>
    </row>
    <row r="12" spans="1:6">
      <c r="A12" s="18" t="s">
        <v>14</v>
      </c>
      <c r="B12" s="19"/>
      <c r="C12" s="16"/>
      <c r="D12" s="19"/>
      <c r="E12" s="15"/>
      <c r="F12" s="20"/>
    </row>
    <row r="13" spans="1:6">
      <c r="A13" s="18" t="s">
        <v>15</v>
      </c>
      <c r="B13" s="19"/>
      <c r="C13" s="16"/>
      <c r="D13" s="19"/>
      <c r="E13" s="15"/>
      <c r="F13" s="20"/>
    </row>
    <row r="14" spans="1:6">
      <c r="A14" s="18" t="s">
        <v>16</v>
      </c>
      <c r="B14" s="19"/>
      <c r="C14" s="16"/>
      <c r="D14" s="19"/>
      <c r="E14" s="15"/>
      <c r="F14" s="20"/>
    </row>
    <row r="15" spans="1:6">
      <c r="A15" s="14" t="s">
        <v>17</v>
      </c>
      <c r="B15" s="19"/>
      <c r="C15" s="16"/>
      <c r="D15" s="19"/>
      <c r="E15" s="15"/>
      <c r="F15" s="3"/>
    </row>
    <row r="16" spans="1:6">
      <c r="A16" s="14" t="s">
        <v>18</v>
      </c>
      <c r="B16" s="19"/>
      <c r="C16" s="16"/>
      <c r="D16" s="19"/>
      <c r="E16" s="15"/>
      <c r="F16" s="3"/>
    </row>
    <row r="17" spans="1:6">
      <c r="A17" s="14" t="s">
        <v>19</v>
      </c>
      <c r="B17" s="19"/>
      <c r="C17" s="16"/>
      <c r="D17" s="19"/>
      <c r="E17" s="15"/>
      <c r="F17" s="3"/>
    </row>
    <row r="18" spans="1:6">
      <c r="A18" s="14" t="s">
        <v>20</v>
      </c>
      <c r="B18" s="15"/>
      <c r="C18" s="16"/>
      <c r="D18" s="15"/>
      <c r="E18" s="15"/>
      <c r="F18" s="3"/>
    </row>
    <row r="19" spans="1:6">
      <c r="A19" s="18" t="s">
        <v>20</v>
      </c>
      <c r="B19" s="19">
        <f>-63350074.33+165075.7</f>
        <v>-63184998.629999995</v>
      </c>
      <c r="C19" s="16"/>
      <c r="D19" s="19">
        <v>-87263598</v>
      </c>
      <c r="E19" s="15"/>
      <c r="F19" s="21"/>
    </row>
    <row r="20" spans="1:6">
      <c r="A20" s="18" t="s">
        <v>21</v>
      </c>
      <c r="B20" s="19"/>
      <c r="C20" s="16"/>
      <c r="D20" s="19"/>
      <c r="E20" s="15"/>
      <c r="F20" s="3"/>
    </row>
    <row r="21" spans="1:6">
      <c r="A21" s="14" t="s">
        <v>22</v>
      </c>
      <c r="B21" s="15"/>
      <c r="C21" s="16"/>
      <c r="D21" s="15"/>
      <c r="E21" s="15"/>
      <c r="F21" s="3"/>
    </row>
    <row r="22" spans="1:6">
      <c r="A22" s="18" t="s">
        <v>23</v>
      </c>
      <c r="B22" s="19">
        <v>-14784130</v>
      </c>
      <c r="C22" s="16"/>
      <c r="D22" s="19">
        <v>-13395091</v>
      </c>
      <c r="E22" s="15"/>
      <c r="F22" s="3"/>
    </row>
    <row r="23" spans="1:6">
      <c r="A23" s="18" t="s">
        <v>24</v>
      </c>
      <c r="B23" s="19">
        <v>-2367239</v>
      </c>
      <c r="C23" s="16"/>
      <c r="D23" s="19">
        <v>-2067522</v>
      </c>
      <c r="E23" s="15"/>
      <c r="F23" s="3"/>
    </row>
    <row r="24" spans="1:6">
      <c r="A24" s="18" t="s">
        <v>25</v>
      </c>
      <c r="B24" s="19"/>
      <c r="C24" s="16"/>
      <c r="D24" s="19"/>
      <c r="E24" s="15"/>
      <c r="F24" s="3"/>
    </row>
    <row r="25" spans="1:6">
      <c r="A25" s="14" t="s">
        <v>26</v>
      </c>
      <c r="B25" s="19"/>
      <c r="C25" s="16"/>
      <c r="D25" s="19"/>
      <c r="E25" s="15"/>
      <c r="F25" s="3"/>
    </row>
    <row r="26" spans="1:6">
      <c r="A26" s="14" t="s">
        <v>27</v>
      </c>
      <c r="B26" s="19">
        <f>-8298650-18</f>
        <v>-8298668</v>
      </c>
      <c r="C26" s="16"/>
      <c r="D26" s="19">
        <v>-6178770</v>
      </c>
      <c r="E26" s="15"/>
      <c r="F26" s="3"/>
    </row>
    <row r="27" spans="1:6">
      <c r="A27" s="14" t="s">
        <v>28</v>
      </c>
      <c r="B27" s="19">
        <f>-(5534062.97+93150607.09+14959326+22916.67+2013955.4+22070205.68+130000+310225.03+210424.94+5510446+88800+62933.72+7143.4+291883.58+4504.51)</f>
        <v>-144367434.99000001</v>
      </c>
      <c r="C27" s="16"/>
      <c r="D27" s="19">
        <v>-186417487</v>
      </c>
      <c r="E27" s="15"/>
      <c r="F27" s="3"/>
    </row>
    <row r="28" spans="1:6">
      <c r="A28" s="14" t="s">
        <v>29</v>
      </c>
      <c r="B28" s="15"/>
      <c r="C28" s="16"/>
      <c r="D28" s="15"/>
      <c r="E28" s="15"/>
      <c r="F28" s="3"/>
    </row>
    <row r="29" spans="1:6">
      <c r="A29" s="18" t="s">
        <v>30</v>
      </c>
      <c r="B29" s="19"/>
      <c r="C29" s="16"/>
      <c r="D29" s="19">
        <v>259356</v>
      </c>
      <c r="E29" s="15"/>
      <c r="F29" s="3"/>
    </row>
    <row r="30" spans="1:6">
      <c r="A30" s="18" t="s">
        <v>31</v>
      </c>
      <c r="B30" s="19"/>
      <c r="C30" s="16"/>
      <c r="D30" s="19"/>
      <c r="E30" s="15"/>
      <c r="F30" s="3"/>
    </row>
    <row r="31" spans="1:6">
      <c r="A31" s="18" t="s">
        <v>32</v>
      </c>
      <c r="B31" s="19"/>
      <c r="C31" s="16"/>
      <c r="D31" s="19"/>
      <c r="E31" s="15"/>
      <c r="F31" s="3"/>
    </row>
    <row r="32" spans="1:6" ht="30">
      <c r="A32" s="18" t="s">
        <v>33</v>
      </c>
      <c r="B32" s="19"/>
      <c r="C32" s="16"/>
      <c r="D32" s="19"/>
      <c r="E32" s="15"/>
      <c r="F32" s="3"/>
    </row>
    <row r="33" spans="1:6">
      <c r="A33" s="18" t="s">
        <v>34</v>
      </c>
      <c r="B33" s="19"/>
      <c r="C33" s="16"/>
      <c r="D33" s="19"/>
      <c r="E33" s="15"/>
      <c r="F33" s="3"/>
    </row>
    <row r="34" spans="1:6">
      <c r="A34" s="18" t="s">
        <v>35</v>
      </c>
      <c r="B34" s="19"/>
      <c r="C34" s="16"/>
      <c r="D34" s="19"/>
      <c r="E34" s="15"/>
      <c r="F34" s="3"/>
    </row>
    <row r="35" spans="1:6">
      <c r="A35" s="14" t="s">
        <v>36</v>
      </c>
      <c r="B35" s="19"/>
      <c r="C35" s="16"/>
      <c r="D35" s="19"/>
      <c r="E35" s="15"/>
      <c r="F35" s="3"/>
    </row>
    <row r="36" spans="1:6">
      <c r="A36" s="14" t="s">
        <v>37</v>
      </c>
      <c r="B36" s="15"/>
      <c r="C36" s="22"/>
      <c r="D36" s="15"/>
      <c r="E36" s="15"/>
      <c r="F36" s="3"/>
    </row>
    <row r="37" spans="1:6">
      <c r="A37" s="18" t="s">
        <v>38</v>
      </c>
      <c r="B37" s="19">
        <v>-824940.47</v>
      </c>
      <c r="C37" s="16"/>
      <c r="D37" s="19">
        <v>-2357382</v>
      </c>
      <c r="E37" s="15"/>
      <c r="F37" s="21"/>
    </row>
    <row r="38" spans="1:6">
      <c r="A38" s="18" t="s">
        <v>39</v>
      </c>
      <c r="B38" s="19"/>
      <c r="C38" s="16"/>
      <c r="D38" s="19"/>
      <c r="E38" s="15"/>
      <c r="F38" s="3"/>
    </row>
    <row r="39" spans="1:6">
      <c r="A39" s="18" t="s">
        <v>40</v>
      </c>
      <c r="B39" s="19">
        <f>-3562322.21+2399.2-91652.91-139413.61-0.02</f>
        <v>-3790989.55</v>
      </c>
      <c r="C39" s="16"/>
      <c r="D39" s="19">
        <v>-341079</v>
      </c>
      <c r="E39" s="15"/>
      <c r="F39" s="3"/>
    </row>
    <row r="40" spans="1:6">
      <c r="A40" s="14" t="s">
        <v>41</v>
      </c>
      <c r="B40" s="19"/>
      <c r="C40" s="16"/>
      <c r="D40" s="19"/>
      <c r="E40" s="15"/>
      <c r="F40" s="3"/>
    </row>
    <row r="41" spans="1:6">
      <c r="A41" s="14" t="s">
        <v>42</v>
      </c>
      <c r="B41" s="19"/>
      <c r="C41" s="16"/>
      <c r="D41" s="19"/>
      <c r="E41" s="15"/>
      <c r="F41" s="3"/>
    </row>
    <row r="42" spans="1:6">
      <c r="A42" s="14" t="s">
        <v>43</v>
      </c>
      <c r="B42" s="23">
        <f>SUM(B9:B41)</f>
        <v>38427077.559999987</v>
      </c>
      <c r="C42" s="24"/>
      <c r="D42" s="23">
        <f>SUM(D9:D41)</f>
        <v>21993229</v>
      </c>
      <c r="E42" s="25"/>
      <c r="F42" s="3"/>
    </row>
    <row r="43" spans="1:6">
      <c r="A43" s="14" t="s">
        <v>44</v>
      </c>
      <c r="B43" s="24"/>
      <c r="C43" s="24"/>
      <c r="D43" s="24"/>
      <c r="E43" s="25"/>
      <c r="F43" s="3"/>
    </row>
    <row r="44" spans="1:6">
      <c r="A44" s="18" t="s">
        <v>45</v>
      </c>
      <c r="B44" s="19">
        <v>-5808520</v>
      </c>
      <c r="C44" s="16"/>
      <c r="D44" s="19">
        <v>-4482777</v>
      </c>
      <c r="E44" s="15"/>
      <c r="F44" s="3"/>
    </row>
    <row r="45" spans="1:6">
      <c r="A45" s="18" t="s">
        <v>46</v>
      </c>
      <c r="B45" s="19"/>
      <c r="C45" s="16"/>
      <c r="D45" s="19"/>
      <c r="E45" s="15"/>
      <c r="F45" s="3"/>
    </row>
    <row r="46" spans="1:6">
      <c r="A46" s="18" t="s">
        <v>47</v>
      </c>
      <c r="B46" s="19"/>
      <c r="C46" s="16"/>
      <c r="D46" s="19"/>
      <c r="E46" s="15"/>
      <c r="F46" s="3"/>
    </row>
    <row r="47" spans="1:6">
      <c r="A47" s="14" t="s">
        <v>48</v>
      </c>
      <c r="B47" s="26">
        <f>SUM(B42:B46)</f>
        <v>32618557.559999987</v>
      </c>
      <c r="C47" s="25"/>
      <c r="D47" s="26">
        <f>SUM(D42:D46)</f>
        <v>17510452</v>
      </c>
      <c r="E47" s="25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49</v>
      </c>
      <c r="B49" s="31"/>
      <c r="C49" s="31"/>
      <c r="D49" s="31"/>
      <c r="E49" s="29"/>
      <c r="F49" s="3"/>
    </row>
    <row r="50" spans="1:6">
      <c r="A50" s="18" t="s">
        <v>50</v>
      </c>
      <c r="B50" s="32"/>
      <c r="C50" s="31"/>
      <c r="D50" s="32"/>
      <c r="E50" s="15"/>
      <c r="F50" s="3"/>
    </row>
    <row r="51" spans="1:6">
      <c r="A51" s="18" t="s">
        <v>51</v>
      </c>
      <c r="B51" s="32"/>
      <c r="C51" s="31"/>
      <c r="D51" s="32"/>
      <c r="E51" s="15"/>
      <c r="F51" s="3"/>
    </row>
    <row r="52" spans="1:6">
      <c r="A52" s="18" t="s">
        <v>52</v>
      </c>
      <c r="B52" s="32"/>
      <c r="C52" s="31"/>
      <c r="D52" s="32"/>
      <c r="E52" s="13"/>
      <c r="F52" s="3"/>
    </row>
    <row r="53" spans="1:6">
      <c r="A53" s="18" t="s">
        <v>53</v>
      </c>
      <c r="B53" s="32"/>
      <c r="C53" s="31"/>
      <c r="D53" s="32"/>
      <c r="E53" s="33"/>
      <c r="F53" s="34"/>
    </row>
    <row r="54" spans="1:6">
      <c r="A54" s="18" t="s">
        <v>54</v>
      </c>
      <c r="B54" s="32"/>
      <c r="C54" s="31"/>
      <c r="D54" s="32"/>
      <c r="E54" s="35"/>
      <c r="F54" s="34"/>
    </row>
    <row r="55" spans="1:6">
      <c r="A55" s="30" t="s">
        <v>55</v>
      </c>
      <c r="B55" s="36">
        <f>SUM(B50:B54)</f>
        <v>0</v>
      </c>
      <c r="C55" s="37"/>
      <c r="D55" s="36">
        <f>SUM(D50:D54)</f>
        <v>0</v>
      </c>
      <c r="E55" s="33"/>
      <c r="F55" s="34"/>
    </row>
    <row r="56" spans="1:6">
      <c r="A56" s="38"/>
      <c r="B56" s="39"/>
      <c r="C56" s="40"/>
      <c r="D56" s="39"/>
      <c r="E56" s="33"/>
      <c r="F56" s="34"/>
    </row>
    <row r="57" spans="1:6" ht="15.75" thickBot="1">
      <c r="A57" s="30" t="s">
        <v>56</v>
      </c>
      <c r="B57" s="41">
        <f>B47+B55</f>
        <v>32618557.559999987</v>
      </c>
      <c r="C57" s="42"/>
      <c r="D57" s="41">
        <f>D47+D55</f>
        <v>17510452</v>
      </c>
      <c r="E57" s="33"/>
      <c r="F57" s="34"/>
    </row>
    <row r="58" spans="1:6" ht="15.75" thickTop="1">
      <c r="A58" s="38"/>
      <c r="B58" s="39"/>
      <c r="C58" s="40"/>
      <c r="D58" s="39"/>
      <c r="E58" s="33"/>
      <c r="F58" s="34"/>
    </row>
    <row r="59" spans="1:6">
      <c r="A59" s="43" t="s">
        <v>57</v>
      </c>
      <c r="B59" s="39"/>
      <c r="C59" s="40"/>
      <c r="D59" s="39"/>
      <c r="E59" s="44"/>
      <c r="F59" s="45"/>
    </row>
    <row r="60" spans="1:6">
      <c r="A60" s="38" t="s">
        <v>58</v>
      </c>
      <c r="B60" s="19">
        <f>B57-'[1]1-Pasqyra e Pozicioni Financiar'!B106</f>
        <v>0</v>
      </c>
      <c r="C60" s="15"/>
      <c r="D60" s="19"/>
      <c r="E60" s="44"/>
      <c r="F60" s="45"/>
    </row>
    <row r="61" spans="1:6">
      <c r="A61" s="38" t="s">
        <v>59</v>
      </c>
      <c r="B61" s="19"/>
      <c r="C61" s="15"/>
      <c r="D61" s="19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60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  <row r="69" spans="1:6">
      <c r="B69" s="52">
        <f>B57-[2]Sheet1!$B$106</f>
        <v>0</v>
      </c>
      <c r="D69" s="51">
        <f>D57-[2]Sheet1!$D$106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2020-07-29T06:42:21Z</dcterms:modified>
</cp:coreProperties>
</file>