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Bilance\Bilance 2021\AA.Bilance QKB\LIP Lezha\"/>
    </mc:Choice>
  </mc:AlternateContent>
  <bookViews>
    <workbookView xWindow="0" yWindow="0" windowWidth="38400" windowHeight="17835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C23" i="1" l="1"/>
  <c r="B23" i="1"/>
  <c r="C17" i="1" l="1"/>
  <c r="C25" i="1" s="1"/>
  <c r="C27" i="1" s="1"/>
  <c r="C12" i="1"/>
  <c r="B12" i="1"/>
  <c r="B17" i="1" s="1"/>
  <c r="B25" i="1" s="1"/>
  <c r="B27" i="1" s="1"/>
  <c r="M17" i="1" l="1"/>
  <c r="M14" i="1"/>
  <c r="M15" i="1"/>
  <c r="N18" i="1"/>
  <c r="N15" i="1"/>
  <c r="M9" i="1"/>
  <c r="N24" i="1"/>
  <c r="M12" i="1"/>
  <c r="M24" i="1"/>
  <c r="N7" i="1"/>
  <c r="N23" i="1"/>
  <c r="N8" i="1"/>
  <c r="N12" i="1"/>
  <c r="N10" i="1"/>
  <c r="N16" i="1"/>
  <c r="M21" i="1"/>
  <c r="M20" i="1"/>
  <c r="M19" i="1"/>
  <c r="N22" i="1"/>
  <c r="M10" i="1"/>
  <c r="N26" i="1"/>
  <c r="M26" i="1"/>
  <c r="M6" i="1"/>
  <c r="M22" i="1"/>
  <c r="N6" i="1"/>
  <c r="N9" i="1"/>
  <c r="N20" i="1"/>
  <c r="M13" i="1"/>
  <c r="M7" i="1"/>
  <c r="M8" i="1"/>
  <c r="M23" i="1"/>
  <c r="N14" i="1"/>
  <c r="M27" i="1"/>
  <c r="N19" i="1"/>
  <c r="M16" i="1"/>
  <c r="M11" i="1"/>
  <c r="M25" i="1"/>
  <c r="N27" i="1"/>
  <c r="N13" i="1"/>
  <c r="N11" i="1"/>
  <c r="N17" i="1"/>
  <c r="M18" i="1"/>
  <c r="N21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<sst xmlns="http://schemas.openxmlformats.org/spreadsheetml/2006/main" count="28" uniqueCount="27">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</sst>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13" fillId="3" borderId="3" xfId="1" applyNumberFormat="1" applyFont="1" applyFill="1" applyBorder="1" applyAlignment="1">
      <alignment vertical="center"/>
    </xf>
    <xf numFmtId="164" fontId="13" fillId="2" borderId="2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K%2015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-1131947</v>
          </cell>
          <cell r="C65">
            <v>-366007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9.140625" style="12" customWidth="1"/>
    <col min="3" max="3" width="17.42578125" style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22">
        <v>0</v>
      </c>
      <c r="C6" s="2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3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-100440</v>
      </c>
      <c r="C12" s="18">
        <f>SUM(C13:C14)</f>
        <v>-22091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/>
      <c r="C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-100440</v>
      </c>
      <c r="C14" s="23">
        <v>-22091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2">
        <v>-1031311</v>
      </c>
      <c r="C16" s="23">
        <v>-341395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4">
        <f>SUM(B15:B16,B6:B12)</f>
        <v>-1131751</v>
      </c>
      <c r="C17" s="24">
        <f>SUM(C15:C16,C6:C12)</f>
        <v>-363486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>
        <v>-196</v>
      </c>
      <c r="C21" s="23">
        <v>-2521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4">
        <f>SUM(B20:B22)</f>
        <v>-196</v>
      </c>
      <c r="C23" s="24">
        <f>SUM(C20:C22)</f>
        <v>-2521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+B23+B17</f>
        <v>-1131947</v>
      </c>
      <c r="C25" s="25">
        <f>+C23+C17</f>
        <v>-366007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2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+B26+B25</f>
        <v>-1131947</v>
      </c>
      <c r="C27" s="26">
        <f>+C26+C25</f>
        <v>-366007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>
        <f>+B27-'[1]Pasqyra e Pozicionit Financiar'!$B$65</f>
        <v>0</v>
      </c>
      <c r="C30" s="14">
        <f>+C27-'[1]Pasqyra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2022-09-07T07:14:36Z</dcterms:modified>
</cp:coreProperties>
</file>