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SHARE\elsa.mullameti\2020\BILANCE 31.12.2020 ELSA GAZHELI\16.TIRANA CAPITAL TRADE 31.12.2020\postime\"/>
    </mc:Choice>
  </mc:AlternateContent>
  <xr:revisionPtr revIDLastSave="0" documentId="13_ncr:1_{254C1F25-D0C0-4E38-80C6-663E07D4D37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57" i="17" l="1"/>
  <c r="B57" i="17"/>
  <c r="D94" i="17"/>
  <c r="D111" i="17"/>
  <c r="D113" i="17" s="1"/>
  <c r="B94" i="17"/>
  <c r="B111" i="17" s="1"/>
  <c r="B113" i="17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<sst xmlns="http://schemas.openxmlformats.org/spreadsheetml/2006/main" count="454" uniqueCount="301">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</sst>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37" fontId="176" fillId="0" borderId="0" xfId="3506" applyNumberFormat="1" applyFont="1" applyFill="1" applyBorder="1" applyAlignment="1">
      <alignment horizontal="center"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G23" sqref="G2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513423745</v>
      </c>
      <c r="C11" s="53"/>
      <c r="D11" s="65">
        <v>417983547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0</v>
      </c>
      <c r="C18" s="53"/>
      <c r="D18" s="65">
        <v>0</v>
      </c>
      <c r="E18" s="41"/>
    </row>
    <row r="19" spans="1:5" ht="16.5" customHeight="1">
      <c r="A19" s="66" t="s">
        <v>279</v>
      </c>
      <c r="B19" s="65">
        <v>0</v>
      </c>
      <c r="C19" s="53"/>
      <c r="D19" s="65">
        <v>0</v>
      </c>
      <c r="E19" s="41"/>
    </row>
    <row r="20" spans="1:5" ht="16.5" customHeight="1">
      <c r="A20" s="66" t="s">
        <v>280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63247523</v>
      </c>
      <c r="C21" s="53"/>
      <c r="D21" s="65">
        <v>85661984</v>
      </c>
      <c r="E21" s="41"/>
    </row>
    <row r="22" spans="1:5">
      <c r="A22" s="66" t="s">
        <v>281</v>
      </c>
      <c r="B22" s="65">
        <v>0</v>
      </c>
      <c r="C22" s="53"/>
      <c r="D22" s="65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0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0</v>
      </c>
      <c r="C27" s="53"/>
      <c r="D27" s="65">
        <v>0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>
        <v>0</v>
      </c>
      <c r="C32" s="53"/>
      <c r="D32" s="65">
        <v>0</v>
      </c>
      <c r="E32" s="41"/>
    </row>
    <row r="33" spans="1:5">
      <c r="A33" s="49" t="s">
        <v>27</v>
      </c>
      <c r="B33" s="57">
        <f>SUM(B11:B32)</f>
        <v>576671268</v>
      </c>
      <c r="C33" s="58"/>
      <c r="D33" s="57">
        <f>SUM(D11:D32)</f>
        <v>503645531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0</v>
      </c>
      <c r="C39" s="53"/>
      <c r="D39" s="65">
        <v>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0</v>
      </c>
      <c r="C44" s="53"/>
      <c r="D44" s="65">
        <v>0</v>
      </c>
      <c r="E44" s="41"/>
    </row>
    <row r="45" spans="1:5">
      <c r="A45" s="66" t="s">
        <v>291</v>
      </c>
      <c r="B45" s="65">
        <v>3489477</v>
      </c>
      <c r="C45" s="53"/>
      <c r="D45" s="65">
        <v>4361846</v>
      </c>
      <c r="E45" s="41"/>
    </row>
    <row r="46" spans="1:5">
      <c r="A46" s="66" t="s">
        <v>292</v>
      </c>
      <c r="B46" s="65">
        <v>1327575</v>
      </c>
      <c r="C46" s="53"/>
      <c r="D46" s="65">
        <v>301911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0</v>
      </c>
      <c r="C51" s="53"/>
      <c r="D51" s="65">
        <v>0</v>
      </c>
      <c r="E51" s="41"/>
    </row>
    <row r="52" spans="1:5">
      <c r="A52" s="66" t="s">
        <v>296</v>
      </c>
      <c r="B52" s="65">
        <v>0</v>
      </c>
      <c r="C52" s="53"/>
      <c r="D52" s="65">
        <v>0</v>
      </c>
      <c r="E52" s="41"/>
    </row>
    <row r="53" spans="1:5">
      <c r="A53" s="66" t="s">
        <v>297</v>
      </c>
      <c r="B53" s="65">
        <v>0</v>
      </c>
      <c r="C53" s="53"/>
      <c r="D53" s="65">
        <v>0</v>
      </c>
      <c r="E53" s="41"/>
    </row>
    <row r="54" spans="1:5">
      <c r="A54" s="49" t="s">
        <v>225</v>
      </c>
      <c r="B54" s="65">
        <v>0</v>
      </c>
      <c r="C54" s="53"/>
      <c r="D54" s="65">
        <v>0</v>
      </c>
      <c r="E54" s="41"/>
    </row>
    <row r="55" spans="1:5">
      <c r="A55" s="49" t="s">
        <v>26</v>
      </c>
      <c r="B55" s="57">
        <f>SUM(B37:B54)</f>
        <v>4817052</v>
      </c>
      <c r="C55" s="58"/>
      <c r="D55" s="57">
        <f>SUM(D37:D54)</f>
        <v>4663757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581488320</v>
      </c>
      <c r="C57" s="68"/>
      <c r="D57" s="67">
        <f>D55+D33</f>
        <v>508309288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>
        <v>0</v>
      </c>
      <c r="C63" s="53"/>
      <c r="D63" s="65">
        <v>0</v>
      </c>
      <c r="E63" s="41"/>
    </row>
    <row r="64" spans="1:5">
      <c r="A64" s="66" t="s">
        <v>268</v>
      </c>
      <c r="B64" s="65">
        <v>0</v>
      </c>
      <c r="C64" s="53"/>
      <c r="D64" s="65">
        <v>0</v>
      </c>
      <c r="E64" s="41"/>
    </row>
    <row r="65" spans="1:5">
      <c r="A65" s="66" t="s">
        <v>229</v>
      </c>
      <c r="B65" s="65">
        <v>1536000</v>
      </c>
      <c r="C65" s="53"/>
      <c r="D65" s="65">
        <v>600000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>
        <v>0</v>
      </c>
      <c r="C67" s="53"/>
      <c r="D67" s="65">
        <v>0</v>
      </c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2536140</v>
      </c>
      <c r="C69" s="53"/>
      <c r="D69" s="65">
        <v>1065155</v>
      </c>
      <c r="E69" s="41"/>
    </row>
    <row r="70" spans="1:5">
      <c r="A70" s="66" t="s">
        <v>270</v>
      </c>
      <c r="B70" s="65">
        <v>510787</v>
      </c>
      <c r="C70" s="53"/>
      <c r="D70" s="65">
        <v>5000</v>
      </c>
      <c r="E70" s="41"/>
    </row>
    <row r="71" spans="1:5">
      <c r="A71" s="66" t="s">
        <v>250</v>
      </c>
      <c r="B71" s="65">
        <v>128185838</v>
      </c>
      <c r="C71" s="53"/>
      <c r="D71" s="65">
        <v>154408938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0</v>
      </c>
      <c r="C73" s="53"/>
      <c r="D73" s="65">
        <v>0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132768765</v>
      </c>
      <c r="C75" s="58"/>
      <c r="D75" s="57">
        <f>SUM(D62:D74)</f>
        <v>156079093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0</v>
      </c>
      <c r="C78" s="53"/>
      <c r="D78" s="65">
        <v>0</v>
      </c>
      <c r="E78" s="41"/>
    </row>
    <row r="79" spans="1:5">
      <c r="A79" s="66" t="s">
        <v>267</v>
      </c>
      <c r="B79" s="65">
        <v>0</v>
      </c>
      <c r="C79" s="53"/>
      <c r="D79" s="65">
        <v>0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0</v>
      </c>
      <c r="C84" s="53"/>
      <c r="D84" s="65">
        <v>0</v>
      </c>
      <c r="E84" s="41"/>
    </row>
    <row r="85" spans="1:5">
      <c r="A85" s="66" t="s">
        <v>250</v>
      </c>
      <c r="B85" s="65">
        <v>161000000</v>
      </c>
      <c r="C85" s="53"/>
      <c r="D85" s="65">
        <v>161000000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>
        <v>0</v>
      </c>
      <c r="C89" s="53"/>
      <c r="D89" s="65">
        <v>0</v>
      </c>
      <c r="E89" s="41"/>
    </row>
    <row r="90" spans="1:5">
      <c r="A90" s="66" t="s">
        <v>272</v>
      </c>
      <c r="B90" s="65">
        <v>293083</v>
      </c>
      <c r="C90" s="53"/>
      <c r="D90" s="65">
        <v>64100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161293083</v>
      </c>
      <c r="C92" s="58"/>
      <c r="D92" s="57">
        <f>SUM(D78:D91)</f>
        <v>161064100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294061848</v>
      </c>
      <c r="C94" s="68"/>
      <c r="D94" s="69">
        <f>D75+D92</f>
        <v>317143193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20000000</v>
      </c>
      <c r="C97" s="53"/>
      <c r="D97" s="65">
        <v>20000000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0</v>
      </c>
      <c r="C101" s="53"/>
      <c r="D101" s="65">
        <v>0</v>
      </c>
      <c r="E101" s="41"/>
    </row>
    <row r="102" spans="1:5">
      <c r="A102" s="66" t="s">
        <v>273</v>
      </c>
      <c r="B102" s="65">
        <v>16166095</v>
      </c>
      <c r="C102" s="53"/>
      <c r="D102" s="65">
        <v>14989890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155000000</v>
      </c>
      <c r="C105" s="64"/>
      <c r="D105" s="65">
        <v>0</v>
      </c>
      <c r="E105" s="41"/>
    </row>
    <row r="106" spans="1:5">
      <c r="A106" s="49" t="s">
        <v>245</v>
      </c>
      <c r="B106" s="65">
        <v>96260377</v>
      </c>
      <c r="C106" s="53"/>
      <c r="D106" s="65">
        <v>156176205</v>
      </c>
      <c r="E106" s="41"/>
    </row>
    <row r="107" spans="1:5" ht="18" customHeight="1">
      <c r="A107" s="49" t="s">
        <v>248</v>
      </c>
      <c r="B107" s="61">
        <f>SUM(B97:B106)</f>
        <v>287426472</v>
      </c>
      <c r="C107" s="62"/>
      <c r="D107" s="61">
        <f>SUM(D97:D106)</f>
        <v>191166095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287426472</v>
      </c>
      <c r="C109" s="68"/>
      <c r="D109" s="69">
        <f>SUM(D107:D108)</f>
        <v>191166095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581488320</v>
      </c>
      <c r="C111" s="68"/>
      <c r="D111" s="67">
        <f>D94+D109</f>
        <v>508309288</v>
      </c>
      <c r="E111" s="36"/>
    </row>
    <row r="112" spans="1:5" ht="15.75" thickTop="1">
      <c r="A112" s="37"/>
      <c r="B112" s="73"/>
      <c r="C112" s="73"/>
      <c r="D112" s="73"/>
      <c r="E112" s="38"/>
    </row>
    <row r="113" spans="1:5">
      <c r="A113" s="55" t="s">
        <v>28</v>
      </c>
      <c r="B113" s="56">
        <f>B57-B111</f>
        <v>0</v>
      </c>
      <c r="C113" s="56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248571-6514-408A-8CE2-E82989017B3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EA266D-C8B0-46DE-B780-93DBFD63D89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FCC6CBB-21D0-485B-90B9-AB305F2EDC4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2021-07-22T07:46:58Z</dcterms:modified>
</cp:coreProperties>
</file>