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25725"/>
</workbook>
</file>

<file path=xl/calcChain.xml><?xml version="1.0" encoding="utf-8"?>
<calcChain xmlns="http://schemas.openxmlformats.org/spreadsheetml/2006/main">
  <c r="D29" i="3"/>
  <c r="G7" i="5"/>
  <c r="F7"/>
  <c r="B7"/>
  <c r="D12" i="4"/>
  <c r="E19"/>
  <c r="D17" i="3"/>
  <c r="D13" i="2"/>
  <c r="D19" s="1"/>
  <c r="D23" s="1"/>
  <c r="D38"/>
  <c r="D50" s="1"/>
  <c r="E13"/>
  <c r="E19" s="1"/>
  <c r="E23" s="1"/>
  <c r="E38"/>
  <c r="E50" s="1"/>
  <c r="D50" i="1"/>
  <c r="E5"/>
  <c r="E6"/>
  <c r="E50"/>
  <c r="E48"/>
  <c r="E39"/>
  <c r="E34"/>
  <c r="E29"/>
  <c r="E18"/>
  <c r="E12"/>
  <c r="E19"/>
  <c r="E13"/>
  <c r="D5"/>
  <c r="D34"/>
  <c r="D39" s="1"/>
  <c r="D48" s="1"/>
  <c r="D25"/>
  <c r="D6" s="1"/>
  <c r="D19"/>
  <c r="D13"/>
  <c r="B17" i="5"/>
  <c r="E52" i="2" l="1"/>
  <c r="E5" s="1"/>
  <c r="D52"/>
  <c r="D5" s="1"/>
</calcChain>
</file>

<file path=xl/sharedStrings.xml><?xml version="1.0" encoding="utf-8"?>
<sst xmlns="http://schemas.openxmlformats.org/spreadsheetml/2006/main" count="235" uniqueCount="176">
  <si>
    <t>ne leke</t>
  </si>
  <si>
    <t>Zëri i Bilancit</t>
  </si>
  <si>
    <t>Shenime</t>
  </si>
  <si>
    <t>Viti Ushtrimor</t>
  </si>
  <si>
    <t>Viti Para-ardhës</t>
  </si>
  <si>
    <t>A</t>
  </si>
  <si>
    <t>AKTIVET</t>
  </si>
  <si>
    <t>I</t>
  </si>
  <si>
    <t>Aktivet Afatshkurtra</t>
  </si>
  <si>
    <t>Mjete monetare</t>
  </si>
  <si>
    <t>Dervativë dhe aktive financiare të mbajtura për tregtim</t>
  </si>
  <si>
    <t>a)</t>
  </si>
  <si>
    <t>Derivativët</t>
  </si>
  <si>
    <t>b)</t>
  </si>
  <si>
    <t>Aktivet e mbajtura për tregtim</t>
  </si>
  <si>
    <t>Totali</t>
  </si>
  <si>
    <t>Aktive të tjera financiare afatshkurtra</t>
  </si>
  <si>
    <t>Llogari / Kërkesa te arkëtueshme</t>
  </si>
  <si>
    <t>Llogari / Kërkesa të tjera të arkëtueshme</t>
  </si>
  <si>
    <t>c)</t>
  </si>
  <si>
    <t>Instrumente të tjera borxhi</t>
  </si>
  <si>
    <t>d)</t>
  </si>
  <si>
    <t>Investime të tjera financiare</t>
  </si>
  <si>
    <t>Inventari</t>
  </si>
  <si>
    <t>Lëndët e para</t>
  </si>
  <si>
    <t>Prodhim në proces</t>
  </si>
  <si>
    <t>Produkte të gatshme</t>
  </si>
  <si>
    <t>Mallra per rishitje</t>
  </si>
  <si>
    <t>e)</t>
  </si>
  <si>
    <t>Parapagesa për furnizime</t>
  </si>
  <si>
    <t>Aktivet biologjike afatshkurtra</t>
  </si>
  <si>
    <t xml:space="preserve">Aktivet afatshkurtra të mbajtura për shitje </t>
  </si>
  <si>
    <t>Parapagimet dhe shpenzimet e shtyra</t>
  </si>
  <si>
    <t>AKTIVET TOTALE  AFATSHKURTRA</t>
  </si>
  <si>
    <t>II</t>
  </si>
  <si>
    <t>Aktivet Afatgjata</t>
  </si>
  <si>
    <t>Investimet financiare afatgjata</t>
  </si>
  <si>
    <t>Llogari / Kërkesa te arkëtueshme afatgjata</t>
  </si>
  <si>
    <t>Aktive afatgjata materiale</t>
  </si>
  <si>
    <t>Toka</t>
  </si>
  <si>
    <t>Ndertesa (minus amortizimi)</t>
  </si>
  <si>
    <t>Makineri dhe paisje (minus amortizmi)</t>
  </si>
  <si>
    <t>Aktive të tjera afatgjata materiale ( me vlere kontabel)</t>
  </si>
  <si>
    <t xml:space="preserve">Aktive biologjike afatgjata </t>
  </si>
  <si>
    <t>Aktivet afatgjata jomateriale</t>
  </si>
  <si>
    <t>Emri i mirë</t>
  </si>
  <si>
    <t>Shpenzimet e zhvillimit</t>
  </si>
  <si>
    <t>Aktive të tjera afatgjata jomateriale</t>
  </si>
  <si>
    <t>Kapitali aksionar i papaguar</t>
  </si>
  <si>
    <t>Aktive të tjera afatgjata (në proces)</t>
  </si>
  <si>
    <t>TOTALI AKTIVEVE AFATGJATA</t>
  </si>
  <si>
    <t xml:space="preserve">TOTALI AKTIVEVE </t>
  </si>
  <si>
    <t>Pasqyrat Financiare lexohen se bashku me shenimet shpjeguese 1-40</t>
  </si>
  <si>
    <t>Viti Para - ardhës</t>
  </si>
  <si>
    <t>B</t>
  </si>
  <si>
    <t>PASIVET DHE KAPITALI</t>
  </si>
  <si>
    <t>Pasivet Afatshkurtra</t>
  </si>
  <si>
    <t>Dervativët</t>
  </si>
  <si>
    <t>Huamarrjet</t>
  </si>
  <si>
    <t>Bono të konvertueshme</t>
  </si>
  <si>
    <t>Huat dhe parapagimet</t>
  </si>
  <si>
    <t>Te pagueshme ndaj furnitorëve</t>
  </si>
  <si>
    <t>Te pagueshme ndaj punonjësve</t>
  </si>
  <si>
    <t>Detyrimet tatimore</t>
  </si>
  <si>
    <t>Hua të tjera</t>
  </si>
  <si>
    <t>Parapagimet e arkëtuara</t>
  </si>
  <si>
    <t>Grandet dhe të ardhurat e shtyra</t>
  </si>
  <si>
    <t>Provizionet afatshkurtra</t>
  </si>
  <si>
    <t>TOTALI I PASIVEVE  AFATSHKURTRA</t>
  </si>
  <si>
    <t>Pasivet Afatgjata</t>
  </si>
  <si>
    <t>Huat afatgjata</t>
  </si>
  <si>
    <t>Hua , bono dhe detyrime nga qeraja financiare</t>
  </si>
  <si>
    <t>Bonot e konvertueshme</t>
  </si>
  <si>
    <t>Huamarrje të tjera afatgjata</t>
  </si>
  <si>
    <t>Provizionet afatgjata</t>
  </si>
  <si>
    <t>Grandet dhe të ardhurat të shtyra</t>
  </si>
  <si>
    <t>TOTALI I PASIVEVE  AFATGJATA</t>
  </si>
  <si>
    <t xml:space="preserve">TOTALI I PASIVEVE </t>
  </si>
  <si>
    <t>III</t>
  </si>
  <si>
    <t>Kapitali</t>
  </si>
  <si>
    <t>Aksionet e pakicës (vetem per pasq.fin.të kosoliduara)</t>
  </si>
  <si>
    <t>Kapitali që i përket aksionerëve të shoqërise mëmë (përdoret vetem per pasq.fin.të kosoliduara)</t>
  </si>
  <si>
    <t>Kapitali aksionar</t>
  </si>
  <si>
    <t>Primi i aksionit</t>
  </si>
  <si>
    <t>Njësite ose aksionet e thesarit ( negative)</t>
  </si>
  <si>
    <t>Rezerva statusore</t>
  </si>
  <si>
    <t>Rezerva ligjore</t>
  </si>
  <si>
    <t>Rezerva të tjera</t>
  </si>
  <si>
    <t>Fitimet e pashpërndara</t>
  </si>
  <si>
    <t>Fitimi (humbja) e vitit financiar</t>
  </si>
  <si>
    <t>TOTALI I KAPITALIT</t>
  </si>
  <si>
    <t>TOTALI I PASIVEVE DHE  KAPITALIT</t>
  </si>
  <si>
    <t>2.  Pasqyra e të ardhurave dhe shpenzimeve.</t>
  </si>
  <si>
    <t>N.r.</t>
  </si>
  <si>
    <t>P Ë R SH K R I M I</t>
  </si>
  <si>
    <t>Shitjet neto</t>
  </si>
  <si>
    <t>Të ardhura të tjera nga veprimtaritë shfrytëzimit</t>
  </si>
  <si>
    <t>Ndryshimet në inventarin e p.gatshme dhe p. proces</t>
  </si>
  <si>
    <t>Puna e kryer nga njësia ekonomike raportuese për qëllimet e veta dhe e kapitalizuar</t>
  </si>
  <si>
    <t xml:space="preserve">Mallra , lëndët e para dhe shërbimet </t>
  </si>
  <si>
    <t>Shpenzime të tjera  nga veprimtaritë e shfrytëzimit</t>
  </si>
  <si>
    <t>Shpenzime të personelit</t>
  </si>
  <si>
    <t>Pagat</t>
  </si>
  <si>
    <t>Shpenzimet e sigurimeve shoqërore</t>
  </si>
  <si>
    <t>Shpenzimet për pensionet</t>
  </si>
  <si>
    <t>Rënia në vlerë (zhvlerësimi) dhe amortizimi</t>
  </si>
  <si>
    <t>Totali  shpenzimeve</t>
  </si>
  <si>
    <t>Fitimi (humbja) nga veprimtaritë e shfrytëzimit</t>
  </si>
  <si>
    <t>Të ardhurat dhe shpenzimet financiare nga njësite e kontrolluara</t>
  </si>
  <si>
    <t>Të ardhurat dhe shpenzimet financiare nga pjesmarrjet</t>
  </si>
  <si>
    <t xml:space="preserve">Të ardhurat dhe shpenzimet financiare </t>
  </si>
  <si>
    <t>3/a</t>
  </si>
  <si>
    <t>Të ardhurat dhe shpenzimet financiare nga investime të tjera financiare afatgjata</t>
  </si>
  <si>
    <t>3/b</t>
  </si>
  <si>
    <t>Të ardhurat dhe shpenzimet nga interesi</t>
  </si>
  <si>
    <t>3/c</t>
  </si>
  <si>
    <t>Fitimet (humbjet) nga kursi i këmbimit</t>
  </si>
  <si>
    <t>3/d</t>
  </si>
  <si>
    <t xml:space="preserve">Të ardhurat dhe shpenzime të tjera financiare </t>
  </si>
  <si>
    <t xml:space="preserve">Totali i të ardhurave dhe shpenzimeve  financiare </t>
  </si>
  <si>
    <t>Fitimi ( humbja) para tatimit</t>
  </si>
  <si>
    <t>Shpenzimet e tatimit mbi fitimin 10 %</t>
  </si>
  <si>
    <t>Fitimi ( humbja) neto e vitit financiar</t>
  </si>
  <si>
    <t>Pjesa e fitimit neto për aksionarët e shoqërise mëmë</t>
  </si>
  <si>
    <t>Pjesa e fitimit neto për aksionarët e pakicës</t>
  </si>
  <si>
    <r>
      <t xml:space="preserve">Sipas metodës direkte . </t>
    </r>
    <r>
      <rPr>
        <sz val="8"/>
        <color rgb="FFFF0000"/>
        <rFont val="Book Antiqua"/>
        <family val="1"/>
      </rPr>
      <t>Direct method</t>
    </r>
  </si>
  <si>
    <r>
      <t>Fluksi parave nga veprimtarite e çfrytezimit.</t>
    </r>
    <r>
      <rPr>
        <sz val="8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Cash flows from operating activities</t>
    </r>
  </si>
  <si>
    <t>Paratë e arkëtuara nga klientët</t>
  </si>
  <si>
    <t>Paratë e paguara ndaj furnitorëve dhe punonjësve</t>
  </si>
  <si>
    <t>Paratë e ardhura nga veprimtaritë</t>
  </si>
  <si>
    <r>
      <t xml:space="preserve">Interesi i paguar - </t>
    </r>
    <r>
      <rPr>
        <sz val="8"/>
        <color rgb="FFFF0000"/>
        <rFont val="Book Antiqua"/>
        <family val="1"/>
      </rPr>
      <t xml:space="preserve"> Interest paid</t>
    </r>
  </si>
  <si>
    <r>
      <t>Tatim fitimi i paguar -</t>
    </r>
    <r>
      <rPr>
        <sz val="8"/>
        <color rgb="FFFF0000"/>
        <rFont val="Book Antiqua"/>
        <family val="1"/>
      </rPr>
      <t xml:space="preserve"> Taxtion paid</t>
    </r>
  </si>
  <si>
    <r>
      <t>Paraja neto nga veprimtaritë e shfrytëzimit</t>
    </r>
    <r>
      <rPr>
        <sz val="8"/>
        <color rgb="FFFF0000"/>
        <rFont val="Book Antiqua"/>
        <family val="1"/>
      </rPr>
      <t xml:space="preserve"> - Net cash flows from operating activities</t>
    </r>
  </si>
  <si>
    <r>
      <t>Fluksi i parave  nga veprimtarite e investuese</t>
    </r>
    <r>
      <rPr>
        <sz val="8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-  Cash flows from investing activities</t>
    </r>
  </si>
  <si>
    <t>Blerja e kompanise se kontrolluar X së kontrolluar  minus paratë e arkëtuara</t>
  </si>
  <si>
    <r>
      <t xml:space="preserve">Blerja e  aktiveve afatgjata materiale </t>
    </r>
    <r>
      <rPr>
        <sz val="8"/>
        <color rgb="FFFF0000"/>
        <rFont val="Book Antiqua"/>
        <family val="1"/>
      </rPr>
      <t>-Payments for the acquisition of property, plant and equipment</t>
    </r>
  </si>
  <si>
    <r>
      <t xml:space="preserve">Të ardhura nga shitja e paisjeve . </t>
    </r>
    <r>
      <rPr>
        <sz val="8"/>
        <color rgb="FFFF0000"/>
        <rFont val="Book Antiqua"/>
        <family val="1"/>
      </rPr>
      <t>Receipts from sale of property, plant and equipment</t>
    </r>
  </si>
  <si>
    <r>
      <t xml:space="preserve">Interesi i arkëtuar </t>
    </r>
    <r>
      <rPr>
        <sz val="8"/>
        <color rgb="FFFF0000"/>
        <rFont val="Book Antiqua"/>
        <family val="1"/>
      </rPr>
      <t>- Interest received</t>
    </r>
  </si>
  <si>
    <r>
      <t xml:space="preserve">Dividendët e arkëtuar </t>
    </r>
    <r>
      <rPr>
        <sz val="8"/>
        <color rgb="FFFF0000"/>
        <rFont val="Book Antiqua"/>
        <family val="1"/>
      </rPr>
      <t>- Dividends received</t>
    </r>
  </si>
  <si>
    <r>
      <t>Paraja  neto,  e përdorur në aktivitetet e investuese</t>
    </r>
    <r>
      <rPr>
        <sz val="8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-  Net cash flows used in investing activities</t>
    </r>
  </si>
  <si>
    <t>C</t>
  </si>
  <si>
    <r>
      <t xml:space="preserve">Fluksi i parave nga aktivitetet  financiare </t>
    </r>
    <r>
      <rPr>
        <sz val="8"/>
        <color rgb="FFFF0000"/>
        <rFont val="Book Antiqua"/>
        <family val="1"/>
      </rPr>
      <t>- Cash flows from financing activities</t>
    </r>
  </si>
  <si>
    <r>
      <t xml:space="preserve">Te ardhura nga emetimi i kapitalit aksionar </t>
    </r>
    <r>
      <rPr>
        <sz val="8"/>
        <color rgb="FFFF0000"/>
        <rFont val="Book Antiqua"/>
        <family val="1"/>
      </rPr>
      <t>- Proceeds from issue of share capital to minority</t>
    </r>
  </si>
  <si>
    <r>
      <t xml:space="preserve">Te ardhura nga huamarrje afatgjata </t>
    </r>
    <r>
      <rPr>
        <sz val="8"/>
        <color rgb="FFFF0000"/>
        <rFont val="Book Antiqua"/>
        <family val="1"/>
      </rPr>
      <t>- Proceeds from borrowing - net</t>
    </r>
  </si>
  <si>
    <r>
      <t xml:space="preserve">Pagesat e detyrimeve të qirasë financiare </t>
    </r>
    <r>
      <rPr>
        <sz val="8"/>
        <color rgb="FFFF0000"/>
        <rFont val="Book Antiqua"/>
        <family val="1"/>
      </rPr>
      <t>- Interest paid</t>
    </r>
  </si>
  <si>
    <r>
      <t xml:space="preserve">Dividendë të paguar </t>
    </r>
    <r>
      <rPr>
        <sz val="8"/>
        <color rgb="FFFF0000"/>
        <rFont val="Book Antiqua"/>
        <family val="1"/>
      </rPr>
      <t>- Dividends paid</t>
    </r>
  </si>
  <si>
    <r>
      <t>Para neto e përdorur në veprimtaritë financiare</t>
    </r>
    <r>
      <rPr>
        <sz val="9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- Net cash flows used in financing activities</t>
    </r>
  </si>
  <si>
    <r>
      <t>Rritja / rënia neto e mjeteve monetare</t>
    </r>
    <r>
      <rPr>
        <sz val="8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- Increase / decrease  in cash</t>
    </r>
  </si>
  <si>
    <r>
      <t>Mjete monetare ne fillim te periudhes kontabel</t>
    </r>
    <r>
      <rPr>
        <sz val="8"/>
        <color theme="1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- Cash  the beginning of the year</t>
    </r>
  </si>
  <si>
    <r>
      <t>Mjete monetare ne fund te periudhes kontabel</t>
    </r>
    <r>
      <rPr>
        <sz val="8"/>
        <color rgb="FFFF0000"/>
        <rFont val="Book Antiqua"/>
        <family val="1"/>
      </rPr>
      <t xml:space="preserve"> - Cash  at the end of the year</t>
    </r>
  </si>
  <si>
    <t>b) ne një pasqyrë të  pakonsoliduar</t>
  </si>
  <si>
    <r>
      <t xml:space="preserve">Kapitali aksionar </t>
    </r>
    <r>
      <rPr>
        <sz val="8"/>
        <color rgb="FFFF0000"/>
        <rFont val="Book Antiqua"/>
        <family val="1"/>
      </rPr>
      <t xml:space="preserve"> Share Capital</t>
    </r>
  </si>
  <si>
    <r>
      <t xml:space="preserve">Primi i aksionit  </t>
    </r>
    <r>
      <rPr>
        <sz val="8"/>
        <color rgb="FFFF0000"/>
        <rFont val="Book Antiqua"/>
        <family val="1"/>
      </rPr>
      <t>Share Premium</t>
    </r>
  </si>
  <si>
    <r>
      <t xml:space="preserve">Aksione të thesarit </t>
    </r>
    <r>
      <rPr>
        <sz val="8"/>
        <color rgb="FFFF0000"/>
        <rFont val="Book Antiqua"/>
        <family val="1"/>
      </rPr>
      <t>Treasury shares</t>
    </r>
  </si>
  <si>
    <r>
      <t xml:space="preserve">  Rezerva  statusore dhe ligjore  </t>
    </r>
    <r>
      <rPr>
        <sz val="8"/>
        <color rgb="FFFF0000"/>
        <rFont val="Book Antiqua"/>
        <family val="1"/>
      </rPr>
      <t xml:space="preserve"> Legal Reserve</t>
    </r>
  </si>
  <si>
    <r>
      <t xml:space="preserve">Fitim i pashpërndarë  </t>
    </r>
    <r>
      <rPr>
        <sz val="8"/>
        <color rgb="FFFF0000"/>
        <rFont val="Book Antiqua"/>
        <family val="1"/>
      </rPr>
      <t xml:space="preserve"> Retained Earnings</t>
    </r>
  </si>
  <si>
    <r>
      <t xml:space="preserve"> Totali i Kapitaleve të veta </t>
    </r>
    <r>
      <rPr>
        <sz val="8"/>
        <color rgb="FFFF0000"/>
        <rFont val="Book Antiqua"/>
        <family val="1"/>
      </rPr>
      <t>Total Equity</t>
    </r>
  </si>
  <si>
    <t>Efekti i ndryshimeve në  politikat kontabël</t>
  </si>
  <si>
    <t>Pozicioni i rregulluar</t>
  </si>
  <si>
    <r>
      <t>Fitimi  neto i vitit financiar  -</t>
    </r>
    <r>
      <rPr>
        <sz val="8"/>
        <color rgb="FFFF0000"/>
        <rFont val="Book Antiqua"/>
        <family val="1"/>
      </rPr>
      <t xml:space="preserve"> Net (profit and lose) for the year</t>
    </r>
  </si>
  <si>
    <r>
      <t xml:space="preserve">Dividendët e paguar - </t>
    </r>
    <r>
      <rPr>
        <sz val="8"/>
        <color rgb="FFFF0000"/>
        <rFont val="Book Antiqua"/>
        <family val="1"/>
      </rPr>
      <t>Dividends paid</t>
    </r>
  </si>
  <si>
    <r>
      <t xml:space="preserve">Rritje e rezervës kapitalit - </t>
    </r>
    <r>
      <rPr>
        <sz val="8"/>
        <color rgb="FFFF0000"/>
        <rFont val="Book Antiqua"/>
        <family val="1"/>
      </rPr>
      <t>Increase legal reserve</t>
    </r>
  </si>
  <si>
    <r>
      <t xml:space="preserve">Emetimi i aksioneve </t>
    </r>
    <r>
      <rPr>
        <sz val="8"/>
        <color rgb="FFFF0000"/>
        <rFont val="Book Antiqua"/>
        <family val="1"/>
      </rPr>
      <t>Shares issued</t>
    </r>
  </si>
  <si>
    <r>
      <t xml:space="preserve">Fitimi  neto për periudhën kontabël - </t>
    </r>
    <r>
      <rPr>
        <sz val="8"/>
        <color rgb="FFFF0000"/>
        <rFont val="Book Antiqua"/>
        <family val="1"/>
      </rPr>
      <t>Net (profit and lose) for the year</t>
    </r>
  </si>
  <si>
    <r>
      <t>Dividendët e paguar -</t>
    </r>
    <r>
      <rPr>
        <sz val="8"/>
        <color rgb="FFFF0000"/>
        <rFont val="Book Antiqua"/>
        <family val="1"/>
      </rPr>
      <t xml:space="preserve"> Dividends paid</t>
    </r>
  </si>
  <si>
    <r>
      <t>Emetimi i aksioneve</t>
    </r>
    <r>
      <rPr>
        <sz val="8"/>
        <color rgb="FFFF0000"/>
        <rFont val="Book Antiqua"/>
        <family val="1"/>
      </rPr>
      <t xml:space="preserve"> Shares issued</t>
    </r>
  </si>
  <si>
    <t>1. Bilanci Kontabël  31 Dhjetor  2011</t>
  </si>
  <si>
    <t xml:space="preserve"> </t>
  </si>
  <si>
    <r>
      <t>Pozicioni më 31 dhjetor 2009</t>
    </r>
    <r>
      <rPr>
        <sz val="8"/>
        <color rgb="FF000000"/>
        <rFont val="Book Antiqua"/>
        <family val="1"/>
      </rPr>
      <t xml:space="preserve">  </t>
    </r>
    <r>
      <rPr>
        <sz val="8"/>
        <color rgb="FFFF0000"/>
        <rFont val="Book Antiqua"/>
        <family val="1"/>
      </rPr>
      <t>At 31  December 2009</t>
    </r>
  </si>
  <si>
    <r>
      <t>Pozicioni më 31 dhjetor 2011</t>
    </r>
    <r>
      <rPr>
        <sz val="8"/>
        <color rgb="FFFF0000"/>
        <rFont val="Book Antiqua"/>
        <family val="1"/>
      </rPr>
      <t xml:space="preserve">  December 2011</t>
    </r>
  </si>
  <si>
    <r>
      <t>Pozicioni më 31 dhjetor 2010</t>
    </r>
    <r>
      <rPr>
        <sz val="8"/>
        <color rgb="FF000000"/>
        <rFont val="Book Antiqua"/>
        <family val="1"/>
      </rPr>
      <t xml:space="preserve"> </t>
    </r>
    <r>
      <rPr>
        <sz val="8"/>
        <color rgb="FFFF0000"/>
        <rFont val="Book Antiqua"/>
        <family val="1"/>
      </rPr>
      <t>At 31  December 2010</t>
    </r>
  </si>
  <si>
    <r>
      <t>4.PASQYRA E NDRYSHIMEVE NË KAPITAL PËR VITIN QË MBYLLET MË  31 DHJETOR 2011</t>
    </r>
    <r>
      <rPr>
        <sz val="8"/>
        <color theme="1"/>
        <rFont val="Book Antiqua"/>
        <family val="1"/>
      </rPr>
      <t xml:space="preserve"> .</t>
    </r>
    <r>
      <rPr>
        <sz val="6"/>
        <color rgb="FFFF0000"/>
        <rFont val="Book Antiqua"/>
        <family val="1"/>
      </rPr>
      <t>FINANCIAL STATEMENT OF CHANGES IN SHAREHOLDERS`EQUITY FOR THE YEAR ENDED 31 DECEMBER 2011</t>
    </r>
  </si>
  <si>
    <r>
      <t xml:space="preserve">   3.a.  Pasqyra e  fluksit te parasë për vitin ushtrimor te mbyllur me 31 Dhjetor 2011. </t>
    </r>
    <r>
      <rPr>
        <sz val="8"/>
        <color rgb="FFFF0000"/>
        <rFont val="Book Antiqua"/>
        <family val="1"/>
      </rPr>
      <t>CASH FLOWS FOR THE YEAR ENDED 31 DECEMBER 2011</t>
    </r>
  </si>
  <si>
    <t>"Altech Construksion "sh.p.k</t>
  </si>
  <si>
    <t>"  Altech Construksion    "sh.p.k</t>
  </si>
  <si>
    <t xml:space="preserve">``Altech Construksion `` sh.p.k.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</si>
</sst>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8"/>
      <color rgb="FF000000"/>
      <name val="Book Antiqua"/>
      <family val="1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color rgb="FF000000"/>
      <name val="Book Antiqua"/>
      <family val="1"/>
    </font>
    <font>
      <i/>
      <sz val="8"/>
      <color theme="1"/>
      <name val="Book Antiqua"/>
      <family val="1"/>
    </font>
    <font>
      <i/>
      <sz val="8"/>
      <color rgb="FF000000"/>
      <name val="Book Antiqua"/>
      <family val="1"/>
    </font>
    <font>
      <sz val="8"/>
      <color rgb="FFFF0000"/>
      <name val="Book Antiqua"/>
      <family val="1"/>
    </font>
    <font>
      <i/>
      <sz val="9"/>
      <color theme="1"/>
      <name val="Book Antiqua"/>
      <family val="1"/>
    </font>
    <font>
      <sz val="9"/>
      <color theme="1"/>
      <name val="Book Antiqua"/>
      <family val="1"/>
    </font>
    <font>
      <sz val="6"/>
      <color rgb="FFFF0000"/>
      <name val="Book Antiqua"/>
      <family val="1"/>
    </font>
    <font>
      <sz val="8"/>
      <color rgb="FF0000FF"/>
      <name val="Book Antiqua"/>
      <family val="1"/>
    </font>
    <font>
      <sz val="8"/>
      <color rgb="FF333333"/>
      <name val="Book Antiqua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6" xfId="0" applyFont="1" applyBorder="1"/>
    <xf numFmtId="0" fontId="5" fillId="0" borderId="10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5" fillId="0" borderId="10" xfId="0" applyFont="1" applyBorder="1"/>
    <xf numFmtId="0" fontId="5" fillId="2" borderId="10" xfId="0" applyFont="1" applyFill="1" applyBorder="1"/>
    <xf numFmtId="0" fontId="5" fillId="0" borderId="0" xfId="0" applyFont="1"/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  <xf numFmtId="0" fontId="4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horizontal="right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4" fillId="2" borderId="10" xfId="0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8" xfId="0" applyFont="1" applyBorder="1" applyAlignment="1">
      <alignment wrapText="1"/>
    </xf>
    <xf numFmtId="3" fontId="2" fillId="0" borderId="6" xfId="0" applyNumberFormat="1" applyFont="1" applyBorder="1" applyAlignment="1">
      <alignment horizontal="right" wrapText="1"/>
    </xf>
    <xf numFmtId="3" fontId="2" fillId="0" borderId="17" xfId="0" applyNumberFormat="1" applyFont="1" applyBorder="1" applyAlignment="1">
      <alignment horizontal="right" wrapText="1"/>
    </xf>
    <xf numFmtId="3" fontId="2" fillId="0" borderId="14" xfId="0" applyNumberFormat="1" applyFont="1" applyBorder="1" applyAlignment="1">
      <alignment horizontal="right" wrapText="1"/>
    </xf>
    <xf numFmtId="3" fontId="5" fillId="0" borderId="14" xfId="0" applyNumberFormat="1" applyFont="1" applyBorder="1" applyAlignment="1">
      <alignment horizontal="center" wrapText="1"/>
    </xf>
    <xf numFmtId="3" fontId="5" fillId="0" borderId="14" xfId="0" applyNumberFormat="1" applyFont="1" applyBorder="1" applyAlignment="1">
      <alignment horizontal="right" wrapText="1"/>
    </xf>
    <xf numFmtId="3" fontId="2" fillId="2" borderId="14" xfId="0" applyNumberFormat="1" applyFont="1" applyFill="1" applyBorder="1" applyAlignment="1">
      <alignment horizontal="right" wrapText="1"/>
    </xf>
    <xf numFmtId="3" fontId="5" fillId="2" borderId="14" xfId="0" applyNumberFormat="1" applyFont="1" applyFill="1" applyBorder="1" applyAlignment="1">
      <alignment horizontal="right" wrapText="1"/>
    </xf>
    <xf numFmtId="3" fontId="7" fillId="2" borderId="14" xfId="0" applyNumberFormat="1" applyFont="1" applyFill="1" applyBorder="1" applyAlignment="1">
      <alignment wrapText="1"/>
    </xf>
    <xf numFmtId="3" fontId="7" fillId="2" borderId="14" xfId="0" applyNumberFormat="1" applyFont="1" applyFill="1" applyBorder="1" applyAlignment="1">
      <alignment horizontal="right" wrapText="1"/>
    </xf>
    <xf numFmtId="3" fontId="5" fillId="0" borderId="14" xfId="0" applyNumberFormat="1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3" fontId="7" fillId="2" borderId="6" xfId="0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9" xfId="0" applyNumberFormat="1" applyFont="1" applyBorder="1" applyAlignment="1">
      <alignment horizontal="right" wrapText="1"/>
    </xf>
    <xf numFmtId="3" fontId="5" fillId="0" borderId="15" xfId="0" applyNumberFormat="1" applyFont="1" applyBorder="1" applyAlignment="1">
      <alignment horizontal="right" wrapText="1"/>
    </xf>
    <xf numFmtId="3" fontId="2" fillId="2" borderId="9" xfId="0" applyNumberFormat="1" applyFont="1" applyFill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right" wrapText="1"/>
    </xf>
    <xf numFmtId="4" fontId="4" fillId="0" borderId="10" xfId="0" applyNumberFormat="1" applyFont="1" applyBorder="1" applyAlignment="1">
      <alignment horizontal="right" wrapText="1"/>
    </xf>
    <xf numFmtId="4" fontId="3" fillId="2" borderId="10" xfId="0" applyNumberFormat="1" applyFont="1" applyFill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3" fontId="2" fillId="0" borderId="1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wrapText="1"/>
    </xf>
    <xf numFmtId="3" fontId="2" fillId="0" borderId="12" xfId="0" applyNumberFormat="1" applyFont="1" applyBorder="1" applyAlignment="1">
      <alignment wrapText="1"/>
    </xf>
    <xf numFmtId="3" fontId="2" fillId="0" borderId="11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5" fillId="0" borderId="16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3" fontId="5" fillId="0" borderId="11" xfId="0" applyNumberFormat="1" applyFont="1" applyBorder="1" applyAlignment="1">
      <alignment wrapText="1"/>
    </xf>
    <xf numFmtId="3" fontId="12" fillId="0" borderId="11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3" fontId="2" fillId="0" borderId="15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8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horizontal="right" wrapText="1"/>
    </xf>
    <xf numFmtId="3" fontId="13" fillId="0" borderId="9" xfId="0" applyNumberFormat="1" applyFont="1" applyBorder="1" applyAlignment="1">
      <alignment wrapText="1"/>
    </xf>
    <xf numFmtId="3" fontId="2" fillId="0" borderId="16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12" fillId="0" borderId="10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wrapText="1"/>
    </xf>
    <xf numFmtId="3" fontId="2" fillId="0" borderId="10" xfId="0" applyNumberFormat="1" applyFont="1" applyBorder="1" applyAlignment="1">
      <alignment horizontal="right" wrapText="1"/>
    </xf>
    <xf numFmtId="3" fontId="4" fillId="0" borderId="10" xfId="0" applyNumberFormat="1" applyFont="1" applyBorder="1" applyAlignment="1">
      <alignment horizontal="right" wrapText="1"/>
    </xf>
    <xf numFmtId="3" fontId="4" fillId="0" borderId="18" xfId="0" applyNumberFormat="1" applyFont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164" fontId="3" fillId="2" borderId="10" xfId="1" applyNumberFormat="1" applyFont="1" applyFill="1" applyBorder="1" applyAlignment="1">
      <alignment horizontal="right" wrapText="1"/>
    </xf>
    <xf numFmtId="43" fontId="2" fillId="0" borderId="0" xfId="1" applyFont="1" applyAlignment="1">
      <alignment wrapText="1"/>
    </xf>
    <xf numFmtId="43" fontId="2" fillId="0" borderId="8" xfId="1" applyFont="1" applyBorder="1" applyAlignment="1">
      <alignment wrapText="1"/>
    </xf>
    <xf numFmtId="43" fontId="2" fillId="0" borderId="12" xfId="1" applyFont="1" applyBorder="1" applyAlignment="1">
      <alignment wrapText="1"/>
    </xf>
    <xf numFmtId="43" fontId="2" fillId="0" borderId="2" xfId="1" applyFont="1" applyBorder="1" applyAlignment="1">
      <alignment wrapText="1"/>
    </xf>
    <xf numFmtId="43" fontId="2" fillId="0" borderId="14" xfId="1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1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sqref="A1:E1"/>
    </sheetView>
  </sheetViews>
  <sheetFormatPr defaultRowHeight="15"/>
  <cols>
    <col min="1" max="1" width="3.42578125" customWidth="1"/>
    <col min="2" max="2" width="47.140625" customWidth="1"/>
    <col min="3" max="3" width="11.5703125" customWidth="1"/>
    <col min="4" max="4" width="15.28515625" customWidth="1"/>
    <col min="5" max="5" width="15.42578125" customWidth="1"/>
  </cols>
  <sheetData>
    <row r="1" spans="1:6" ht="27" customHeight="1" thickBot="1">
      <c r="A1" s="148" t="s">
        <v>173</v>
      </c>
      <c r="B1" s="149"/>
      <c r="C1" s="149"/>
      <c r="D1" s="149"/>
      <c r="E1" s="150"/>
      <c r="F1" s="1"/>
    </row>
    <row r="2" spans="1:6" ht="12" customHeight="1" thickBot="1">
      <c r="A2" s="151" t="s">
        <v>166</v>
      </c>
      <c r="B2" s="152"/>
      <c r="C2" s="152"/>
      <c r="D2" s="153"/>
      <c r="E2" s="3" t="s">
        <v>0</v>
      </c>
      <c r="F2" s="1"/>
    </row>
    <row r="3" spans="1:6" ht="12" customHeight="1">
      <c r="A3" s="154"/>
      <c r="B3" s="156" t="s">
        <v>1</v>
      </c>
      <c r="C3" s="156" t="s">
        <v>2</v>
      </c>
      <c r="D3" s="156" t="s">
        <v>3</v>
      </c>
      <c r="E3" s="156" t="s">
        <v>4</v>
      </c>
      <c r="F3" s="1"/>
    </row>
    <row r="4" spans="1:6" ht="17.25" customHeight="1" thickBot="1">
      <c r="A4" s="155"/>
      <c r="B4" s="157"/>
      <c r="C4" s="157"/>
      <c r="D4" s="157"/>
      <c r="E4" s="157"/>
      <c r="F4" s="1"/>
    </row>
    <row r="5" spans="1:6" ht="15" customHeight="1" thickBot="1">
      <c r="A5" s="4" t="s">
        <v>5</v>
      </c>
      <c r="B5" s="5" t="s">
        <v>6</v>
      </c>
      <c r="C5" s="3"/>
      <c r="D5" s="78">
        <f>D6+D48</f>
        <v>20877474</v>
      </c>
      <c r="E5" s="78">
        <f>E50</f>
        <v>6359014</v>
      </c>
      <c r="F5" s="1"/>
    </row>
    <row r="6" spans="1:6" ht="15" customHeight="1" thickBot="1">
      <c r="A6" s="4" t="s">
        <v>7</v>
      </c>
      <c r="B6" s="7" t="s">
        <v>8</v>
      </c>
      <c r="C6" s="3"/>
      <c r="D6" s="79">
        <f>D8+D18+D25</f>
        <v>17483978</v>
      </c>
      <c r="E6" s="79">
        <f>E8+E12+E18</f>
        <v>2180156</v>
      </c>
      <c r="F6" s="1"/>
    </row>
    <row r="7" spans="1:6" ht="15" customHeight="1" thickBot="1">
      <c r="A7" s="4"/>
      <c r="B7" s="6"/>
      <c r="C7" s="3"/>
      <c r="D7" s="79"/>
      <c r="E7" s="79"/>
      <c r="F7" s="1"/>
    </row>
    <row r="8" spans="1:6" ht="15" customHeight="1" thickBot="1">
      <c r="A8" s="4">
        <v>1</v>
      </c>
      <c r="B8" s="7" t="s">
        <v>9</v>
      </c>
      <c r="C8" s="3">
        <v>9</v>
      </c>
      <c r="D8" s="79">
        <v>56244</v>
      </c>
      <c r="E8" s="79">
        <v>352360</v>
      </c>
      <c r="F8" s="1"/>
    </row>
    <row r="9" spans="1:6" ht="15" customHeight="1" thickBot="1">
      <c r="A9" s="4">
        <v>2</v>
      </c>
      <c r="B9" s="7" t="s">
        <v>10</v>
      </c>
      <c r="C9" s="3">
        <v>10</v>
      </c>
      <c r="D9" s="79"/>
      <c r="E9" s="79"/>
      <c r="F9" s="1"/>
    </row>
    <row r="10" spans="1:6" ht="15" customHeight="1" thickBot="1">
      <c r="A10" s="8" t="s">
        <v>11</v>
      </c>
      <c r="B10" s="6" t="s">
        <v>12</v>
      </c>
      <c r="C10" s="3"/>
      <c r="D10" s="80"/>
      <c r="E10" s="80"/>
      <c r="F10" s="1"/>
    </row>
    <row r="11" spans="1:6" ht="15" customHeight="1" thickBot="1">
      <c r="A11" s="8" t="s">
        <v>13</v>
      </c>
      <c r="B11" s="6" t="s">
        <v>14</v>
      </c>
      <c r="C11" s="3"/>
      <c r="D11" s="81"/>
      <c r="E11" s="81"/>
      <c r="F11" s="1"/>
    </row>
    <row r="12" spans="1:6" ht="15" customHeight="1" thickBot="1">
      <c r="A12" s="9"/>
      <c r="B12" s="10" t="s">
        <v>15</v>
      </c>
      <c r="C12" s="11"/>
      <c r="D12" s="82"/>
      <c r="E12" s="82">
        <f>E13</f>
        <v>75320</v>
      </c>
      <c r="F12" s="1"/>
    </row>
    <row r="13" spans="1:6" ht="15" customHeight="1" thickBot="1">
      <c r="A13" s="4">
        <v>3</v>
      </c>
      <c r="B13" s="7" t="s">
        <v>16</v>
      </c>
      <c r="C13" s="3">
        <v>11</v>
      </c>
      <c r="D13" s="79">
        <f>D14+D15</f>
        <v>2080348</v>
      </c>
      <c r="E13" s="79">
        <f>E14</f>
        <v>75320</v>
      </c>
      <c r="F13" s="1"/>
    </row>
    <row r="14" spans="1:6" ht="15" customHeight="1" thickBot="1">
      <c r="A14" s="8" t="s">
        <v>11</v>
      </c>
      <c r="B14" s="6" t="s">
        <v>17</v>
      </c>
      <c r="C14" s="3"/>
      <c r="D14" s="81">
        <v>1614</v>
      </c>
      <c r="E14" s="81">
        <v>75320</v>
      </c>
      <c r="F14" s="1"/>
    </row>
    <row r="15" spans="1:6" ht="15" customHeight="1" thickBot="1">
      <c r="A15" s="8" t="s">
        <v>13</v>
      </c>
      <c r="B15" s="6" t="s">
        <v>18</v>
      </c>
      <c r="C15" s="3"/>
      <c r="D15" s="81">
        <v>2078734</v>
      </c>
      <c r="E15" s="81"/>
      <c r="F15" s="1"/>
    </row>
    <row r="16" spans="1:6" ht="15" customHeight="1" thickBot="1">
      <c r="A16" s="8" t="s">
        <v>19</v>
      </c>
      <c r="B16" s="6" t="s">
        <v>20</v>
      </c>
      <c r="C16" s="3"/>
      <c r="D16" s="81"/>
      <c r="E16" s="81"/>
      <c r="F16" s="1"/>
    </row>
    <row r="17" spans="1:6" ht="15" customHeight="1" thickBot="1">
      <c r="A17" s="8" t="s">
        <v>21</v>
      </c>
      <c r="B17" s="6" t="s">
        <v>22</v>
      </c>
      <c r="C17" s="3"/>
      <c r="D17" s="81"/>
      <c r="E17" s="81"/>
      <c r="F17" s="1"/>
    </row>
    <row r="18" spans="1:6" ht="15" customHeight="1" thickBot="1">
      <c r="A18" s="12"/>
      <c r="B18" s="10" t="s">
        <v>15</v>
      </c>
      <c r="C18" s="11"/>
      <c r="D18" s="83">
        <v>2080348</v>
      </c>
      <c r="E18" s="83">
        <f>E19</f>
        <v>1752476</v>
      </c>
      <c r="F18" s="1"/>
    </row>
    <row r="19" spans="1:6" ht="15" customHeight="1" thickBot="1">
      <c r="A19" s="4">
        <v>4</v>
      </c>
      <c r="B19" s="7" t="s">
        <v>23</v>
      </c>
      <c r="C19" s="3">
        <v>12</v>
      </c>
      <c r="D19" s="79">
        <f>D23</f>
        <v>15347386</v>
      </c>
      <c r="E19" s="79">
        <f>E23</f>
        <v>1752476</v>
      </c>
      <c r="F19" s="1"/>
    </row>
    <row r="20" spans="1:6" ht="15" customHeight="1" thickBot="1">
      <c r="A20" s="8" t="s">
        <v>11</v>
      </c>
      <c r="B20" s="6" t="s">
        <v>24</v>
      </c>
      <c r="C20" s="3"/>
      <c r="D20" s="81"/>
      <c r="E20" s="81"/>
      <c r="F20" s="1"/>
    </row>
    <row r="21" spans="1:6" ht="15" customHeight="1" thickBot="1">
      <c r="A21" s="8" t="s">
        <v>13</v>
      </c>
      <c r="B21" s="6" t="s">
        <v>25</v>
      </c>
      <c r="C21" s="3"/>
      <c r="D21" s="81"/>
      <c r="E21" s="81"/>
      <c r="F21" s="1"/>
    </row>
    <row r="22" spans="1:6" ht="15" customHeight="1" thickBot="1">
      <c r="A22" s="8" t="s">
        <v>19</v>
      </c>
      <c r="B22" s="6" t="s">
        <v>26</v>
      </c>
      <c r="C22" s="3"/>
      <c r="D22" s="81"/>
      <c r="E22" s="81"/>
      <c r="F22" s="1"/>
    </row>
    <row r="23" spans="1:6" ht="15" customHeight="1" thickBot="1">
      <c r="A23" s="8" t="s">
        <v>21</v>
      </c>
      <c r="B23" s="6" t="s">
        <v>27</v>
      </c>
      <c r="C23" s="3"/>
      <c r="D23" s="79">
        <v>15347386</v>
      </c>
      <c r="E23" s="79">
        <v>1752476</v>
      </c>
      <c r="F23" s="1"/>
    </row>
    <row r="24" spans="1:6" ht="15" customHeight="1" thickBot="1">
      <c r="A24" s="13" t="s">
        <v>28</v>
      </c>
      <c r="B24" s="6" t="s">
        <v>29</v>
      </c>
      <c r="C24" s="3"/>
      <c r="D24" s="81"/>
      <c r="E24" s="81"/>
      <c r="F24" s="1"/>
    </row>
    <row r="25" spans="1:6" ht="15" customHeight="1" thickBot="1">
      <c r="A25" s="12"/>
      <c r="B25" s="10" t="s">
        <v>15</v>
      </c>
      <c r="C25" s="11"/>
      <c r="D25" s="82">
        <f>D23</f>
        <v>15347386</v>
      </c>
      <c r="E25" s="82"/>
      <c r="F25" s="1"/>
    </row>
    <row r="26" spans="1:6" ht="15" customHeight="1" thickBot="1">
      <c r="A26" s="4">
        <v>5</v>
      </c>
      <c r="B26" s="7" t="s">
        <v>30</v>
      </c>
      <c r="C26" s="3">
        <v>13</v>
      </c>
      <c r="D26" s="79"/>
      <c r="E26" s="79"/>
      <c r="F26" s="1"/>
    </row>
    <row r="27" spans="1:6" ht="15" customHeight="1" thickBot="1">
      <c r="A27" s="4">
        <v>6</v>
      </c>
      <c r="B27" s="7" t="s">
        <v>31</v>
      </c>
      <c r="C27" s="3">
        <v>14</v>
      </c>
      <c r="D27" s="79"/>
      <c r="E27" s="79"/>
      <c r="F27" s="1"/>
    </row>
    <row r="28" spans="1:6" ht="15" customHeight="1" thickBot="1">
      <c r="A28" s="4">
        <v>7</v>
      </c>
      <c r="B28" s="7" t="s">
        <v>32</v>
      </c>
      <c r="C28" s="3">
        <v>15</v>
      </c>
      <c r="D28" s="81"/>
      <c r="E28" s="81"/>
      <c r="F28" s="1"/>
    </row>
    <row r="29" spans="1:6" ht="15" customHeight="1" thickBot="1">
      <c r="A29" s="14"/>
      <c r="B29" s="15" t="s">
        <v>33</v>
      </c>
      <c r="C29" s="11"/>
      <c r="D29" s="82"/>
      <c r="E29" s="82">
        <f>E18+E12+E8</f>
        <v>2180156</v>
      </c>
      <c r="F29" s="1"/>
    </row>
    <row r="30" spans="1:6" ht="15" customHeight="1" thickBot="1">
      <c r="A30" s="4" t="s">
        <v>34</v>
      </c>
      <c r="B30" s="7" t="s">
        <v>35</v>
      </c>
      <c r="C30" s="3"/>
      <c r="D30" s="81"/>
      <c r="E30" s="81"/>
      <c r="F30" s="1"/>
    </row>
    <row r="31" spans="1:6" ht="15" customHeight="1" thickBot="1">
      <c r="A31" s="4">
        <v>1</v>
      </c>
      <c r="B31" s="7" t="s">
        <v>36</v>
      </c>
      <c r="C31" s="3">
        <v>16</v>
      </c>
      <c r="D31" s="79"/>
      <c r="E31" s="79"/>
      <c r="F31" s="1"/>
    </row>
    <row r="32" spans="1:6" ht="15" customHeight="1" thickBot="1">
      <c r="A32" s="13" t="s">
        <v>21</v>
      </c>
      <c r="B32" s="16" t="s">
        <v>37</v>
      </c>
      <c r="C32" s="3"/>
      <c r="D32" s="81"/>
      <c r="E32" s="81"/>
      <c r="F32" s="1"/>
    </row>
    <row r="33" spans="1:6" ht="15" customHeight="1" thickBot="1">
      <c r="A33" s="12"/>
      <c r="B33" s="10" t="s">
        <v>15</v>
      </c>
      <c r="C33" s="11"/>
      <c r="D33" s="84"/>
      <c r="E33" s="84"/>
      <c r="F33" s="1"/>
    </row>
    <row r="34" spans="1:6" ht="15" customHeight="1" thickBot="1">
      <c r="A34" s="4">
        <v>2</v>
      </c>
      <c r="B34" s="7" t="s">
        <v>38</v>
      </c>
      <c r="C34" s="3">
        <v>17</v>
      </c>
      <c r="D34" s="79">
        <f>D37</f>
        <v>3393496</v>
      </c>
      <c r="E34" s="79">
        <f>E37</f>
        <v>4178858</v>
      </c>
      <c r="F34" s="1"/>
    </row>
    <row r="35" spans="1:6" ht="15" customHeight="1" thickBot="1">
      <c r="A35" s="8" t="s">
        <v>11</v>
      </c>
      <c r="B35" s="6" t="s">
        <v>39</v>
      </c>
      <c r="C35" s="3"/>
      <c r="D35" s="81"/>
      <c r="E35" s="81"/>
      <c r="F35" s="1"/>
    </row>
    <row r="36" spans="1:6" ht="15" customHeight="1" thickBot="1">
      <c r="A36" s="8" t="s">
        <v>13</v>
      </c>
      <c r="B36" s="6" t="s">
        <v>40</v>
      </c>
      <c r="C36" s="3"/>
      <c r="D36" s="81"/>
      <c r="E36" s="81"/>
      <c r="F36" s="1"/>
    </row>
    <row r="37" spans="1:6" ht="15" customHeight="1" thickBot="1">
      <c r="A37" s="8" t="s">
        <v>19</v>
      </c>
      <c r="B37" s="6" t="s">
        <v>41</v>
      </c>
      <c r="C37" s="3"/>
      <c r="D37" s="81">
        <v>3393496</v>
      </c>
      <c r="E37" s="81">
        <v>4178858</v>
      </c>
      <c r="F37" s="1"/>
    </row>
    <row r="38" spans="1:6" ht="15" customHeight="1" thickBot="1">
      <c r="A38" s="13" t="s">
        <v>21</v>
      </c>
      <c r="B38" s="6" t="s">
        <v>42</v>
      </c>
      <c r="C38" s="3"/>
      <c r="D38" s="81"/>
      <c r="E38" s="81"/>
      <c r="F38" s="1"/>
    </row>
    <row r="39" spans="1:6" ht="15" customHeight="1" thickBot="1">
      <c r="A39" s="12"/>
      <c r="B39" s="10" t="s">
        <v>15</v>
      </c>
      <c r="C39" s="11"/>
      <c r="D39" s="82">
        <f>D34</f>
        <v>3393496</v>
      </c>
      <c r="E39" s="82">
        <f>E34</f>
        <v>4178858</v>
      </c>
      <c r="F39" s="1"/>
    </row>
    <row r="40" spans="1:6" ht="15" customHeight="1" thickBot="1">
      <c r="A40" s="4">
        <v>3</v>
      </c>
      <c r="B40" s="7" t="s">
        <v>43</v>
      </c>
      <c r="C40" s="3">
        <v>18</v>
      </c>
      <c r="D40" s="79"/>
      <c r="E40" s="79"/>
      <c r="F40" s="1"/>
    </row>
    <row r="41" spans="1:6" ht="15" customHeight="1" thickBot="1">
      <c r="A41" s="4">
        <v>4</v>
      </c>
      <c r="B41" s="7" t="s">
        <v>44</v>
      </c>
      <c r="C41" s="3">
        <v>19</v>
      </c>
      <c r="D41" s="79"/>
      <c r="E41" s="79"/>
      <c r="F41" s="1"/>
    </row>
    <row r="42" spans="1:6" ht="15" customHeight="1" thickBot="1">
      <c r="A42" s="8" t="s">
        <v>11</v>
      </c>
      <c r="B42" s="6" t="s">
        <v>45</v>
      </c>
      <c r="C42" s="3"/>
      <c r="D42" s="81"/>
      <c r="E42" s="81"/>
      <c r="F42" s="1"/>
    </row>
    <row r="43" spans="1:6" ht="15" customHeight="1" thickBot="1">
      <c r="A43" s="8" t="s">
        <v>13</v>
      </c>
      <c r="B43" s="6" t="s">
        <v>46</v>
      </c>
      <c r="C43" s="3"/>
      <c r="D43" s="81"/>
      <c r="E43" s="81"/>
      <c r="F43" s="1"/>
    </row>
    <row r="44" spans="1:6" ht="15" customHeight="1" thickBot="1">
      <c r="A44" s="8" t="s">
        <v>19</v>
      </c>
      <c r="B44" s="6" t="s">
        <v>47</v>
      </c>
      <c r="C44" s="3"/>
      <c r="D44" s="81"/>
      <c r="E44" s="81"/>
      <c r="F44" s="1"/>
    </row>
    <row r="45" spans="1:6" ht="15" customHeight="1" thickBot="1">
      <c r="A45" s="12"/>
      <c r="B45" s="10" t="s">
        <v>15</v>
      </c>
      <c r="C45" s="11"/>
      <c r="D45" s="85">
        <v>0</v>
      </c>
      <c r="E45" s="85"/>
      <c r="F45" s="1"/>
    </row>
    <row r="46" spans="1:6" ht="15" customHeight="1" thickBot="1">
      <c r="A46" s="4">
        <v>5</v>
      </c>
      <c r="B46" s="7" t="s">
        <v>48</v>
      </c>
      <c r="C46" s="3">
        <v>20</v>
      </c>
      <c r="D46" s="79"/>
      <c r="E46" s="79"/>
      <c r="F46" s="1"/>
    </row>
    <row r="47" spans="1:6" ht="15" customHeight="1" thickBot="1">
      <c r="A47" s="4">
        <v>6</v>
      </c>
      <c r="B47" s="7" t="s">
        <v>49</v>
      </c>
      <c r="C47" s="3">
        <v>21</v>
      </c>
      <c r="D47" s="79"/>
      <c r="E47" s="79"/>
      <c r="F47" s="1"/>
    </row>
    <row r="48" spans="1:6" ht="15" customHeight="1" thickBot="1">
      <c r="A48" s="14"/>
      <c r="B48" s="15" t="s">
        <v>50</v>
      </c>
      <c r="C48" s="11"/>
      <c r="D48" s="82">
        <f>D39+D45</f>
        <v>3393496</v>
      </c>
      <c r="E48" s="82">
        <f>E39</f>
        <v>4178858</v>
      </c>
      <c r="F48" s="1"/>
    </row>
    <row r="49" spans="1:6" ht="15" customHeight="1" thickBot="1">
      <c r="A49" s="8"/>
      <c r="B49" s="6"/>
      <c r="C49" s="3"/>
      <c r="D49" s="81"/>
      <c r="E49" s="81"/>
      <c r="F49" s="1"/>
    </row>
    <row r="50" spans="1:6" ht="15" customHeight="1" thickBot="1">
      <c r="A50" s="14"/>
      <c r="B50" s="15" t="s">
        <v>51</v>
      </c>
      <c r="C50" s="11"/>
      <c r="D50" s="82">
        <f>D48+D25+D18+D8</f>
        <v>20877474</v>
      </c>
      <c r="E50" s="82">
        <f>E48+E29</f>
        <v>6359014</v>
      </c>
      <c r="F50" s="1"/>
    </row>
    <row r="51" spans="1:6" ht="15" customHeight="1" thickBot="1">
      <c r="A51" s="8"/>
      <c r="B51" s="147" t="s">
        <v>52</v>
      </c>
      <c r="C51" s="147"/>
      <c r="D51" s="147"/>
      <c r="E51" s="86"/>
      <c r="F51" s="1"/>
    </row>
    <row r="52" spans="1:6" ht="15" customHeight="1">
      <c r="A52" s="18"/>
      <c r="B52" s="147"/>
      <c r="C52" s="147"/>
      <c r="D52" s="147"/>
      <c r="E52" s="18"/>
      <c r="F52" s="1"/>
    </row>
    <row r="53" spans="1:6" ht="15" customHeight="1"/>
  </sheetData>
  <mergeCells count="9">
    <mergeCell ref="B52:D52"/>
    <mergeCell ref="A1:E1"/>
    <mergeCell ref="A2:D2"/>
    <mergeCell ref="A3:A4"/>
    <mergeCell ref="B3:B4"/>
    <mergeCell ref="C3:C4"/>
    <mergeCell ref="D3:D4"/>
    <mergeCell ref="E3:E4"/>
    <mergeCell ref="B51:D51"/>
  </mergeCells>
  <pageMargins left="0.7" right="0.7" top="0.24" bottom="0.2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sqref="A1:E1"/>
    </sheetView>
  </sheetViews>
  <sheetFormatPr defaultRowHeight="15"/>
  <cols>
    <col min="1" max="1" width="2.85546875" customWidth="1"/>
    <col min="2" max="2" width="36.7109375" customWidth="1"/>
    <col min="4" max="4" width="18.28515625" customWidth="1"/>
    <col min="5" max="5" width="17.7109375" customWidth="1"/>
  </cols>
  <sheetData>
    <row r="1" spans="1:6" ht="12" customHeight="1" thickBot="1">
      <c r="A1" s="148" t="s">
        <v>174</v>
      </c>
      <c r="B1" s="149"/>
      <c r="C1" s="149"/>
      <c r="D1" s="149"/>
      <c r="E1" s="150"/>
      <c r="F1" s="1"/>
    </row>
    <row r="2" spans="1:6" ht="12" customHeight="1" thickBot="1">
      <c r="A2" s="151" t="s">
        <v>166</v>
      </c>
      <c r="B2" s="152"/>
      <c r="C2" s="152"/>
      <c r="D2" s="153"/>
      <c r="E2" s="3" t="s">
        <v>0</v>
      </c>
      <c r="F2" s="1"/>
    </row>
    <row r="3" spans="1:6" ht="12" customHeight="1">
      <c r="A3" s="156"/>
      <c r="B3" s="156" t="s">
        <v>1</v>
      </c>
      <c r="C3" s="156" t="s">
        <v>2</v>
      </c>
      <c r="D3" s="156" t="s">
        <v>3</v>
      </c>
      <c r="E3" s="156" t="s">
        <v>53</v>
      </c>
      <c r="F3" s="1"/>
    </row>
    <row r="4" spans="1:6" ht="7.5" customHeight="1" thickBot="1">
      <c r="A4" s="157"/>
      <c r="B4" s="157"/>
      <c r="C4" s="157"/>
      <c r="D4" s="157"/>
      <c r="E4" s="157"/>
      <c r="F4" s="1"/>
    </row>
    <row r="5" spans="1:6" ht="14.1" customHeight="1" thickBot="1">
      <c r="A5" s="2" t="s">
        <v>54</v>
      </c>
      <c r="B5" s="2" t="s">
        <v>55</v>
      </c>
      <c r="C5" s="4"/>
      <c r="D5" s="77">
        <f>D52</f>
        <v>20877474</v>
      </c>
      <c r="E5" s="77">
        <f>E52</f>
        <v>6359014</v>
      </c>
      <c r="F5" s="1"/>
    </row>
    <row r="6" spans="1:6" ht="14.1" customHeight="1" thickBot="1">
      <c r="A6" s="2"/>
      <c r="B6" s="21"/>
      <c r="C6" s="4"/>
      <c r="D6" s="77"/>
      <c r="E6" s="77"/>
      <c r="F6" s="1"/>
    </row>
    <row r="7" spans="1:6" ht="14.1" customHeight="1" thickBot="1">
      <c r="A7" s="2" t="s">
        <v>7</v>
      </c>
      <c r="B7" s="21" t="s">
        <v>56</v>
      </c>
      <c r="C7" s="4"/>
      <c r="D7" s="77"/>
      <c r="E7" s="77"/>
      <c r="F7" s="1"/>
    </row>
    <row r="8" spans="1:6" ht="14.1" customHeight="1" thickBot="1">
      <c r="A8" s="2"/>
      <c r="B8" s="21"/>
      <c r="C8" s="4"/>
      <c r="D8" s="77"/>
      <c r="E8" s="77"/>
      <c r="F8" s="1"/>
    </row>
    <row r="9" spans="1:6" ht="14.1" customHeight="1" thickBot="1">
      <c r="A9" s="2">
        <v>1</v>
      </c>
      <c r="B9" s="21" t="s">
        <v>57</v>
      </c>
      <c r="C9" s="4">
        <v>22</v>
      </c>
      <c r="D9" s="77"/>
      <c r="E9" s="77"/>
      <c r="F9" s="1"/>
    </row>
    <row r="10" spans="1:6" ht="14.1" customHeight="1" thickBot="1">
      <c r="A10" s="2">
        <v>2</v>
      </c>
      <c r="B10" s="21" t="s">
        <v>58</v>
      </c>
      <c r="C10" s="4">
        <v>23</v>
      </c>
      <c r="D10" s="77"/>
      <c r="E10" s="77"/>
      <c r="F10" s="1"/>
    </row>
    <row r="11" spans="1:6" ht="14.1" customHeight="1" thickBot="1">
      <c r="A11" s="22" t="s">
        <v>19</v>
      </c>
      <c r="B11" s="23" t="s">
        <v>59</v>
      </c>
      <c r="C11" s="4"/>
      <c r="D11" s="87"/>
      <c r="E11" s="87"/>
      <c r="F11" s="1"/>
    </row>
    <row r="12" spans="1:6" ht="14.1" customHeight="1" thickBot="1">
      <c r="A12" s="24"/>
      <c r="B12" s="25" t="s">
        <v>15</v>
      </c>
      <c r="C12" s="14"/>
      <c r="D12" s="88"/>
      <c r="E12" s="88"/>
      <c r="F12" s="1"/>
    </row>
    <row r="13" spans="1:6" ht="14.1" customHeight="1" thickBot="1">
      <c r="A13" s="2">
        <v>3</v>
      </c>
      <c r="B13" s="21" t="s">
        <v>60</v>
      </c>
      <c r="C13" s="4">
        <v>24</v>
      </c>
      <c r="D13" s="77">
        <f>D14+D15+D16+D17</f>
        <v>16938586</v>
      </c>
      <c r="E13" s="77">
        <f>E15+E16+E17</f>
        <v>3937397</v>
      </c>
      <c r="F13" s="1"/>
    </row>
    <row r="14" spans="1:6" ht="14.1" customHeight="1" thickBot="1">
      <c r="A14" s="8" t="s">
        <v>11</v>
      </c>
      <c r="B14" s="26" t="s">
        <v>61</v>
      </c>
      <c r="C14" s="4"/>
      <c r="D14" s="87">
        <v>4606736</v>
      </c>
      <c r="E14" s="87"/>
      <c r="F14" s="1"/>
    </row>
    <row r="15" spans="1:6" ht="14.1" customHeight="1" thickBot="1">
      <c r="A15" s="8" t="s">
        <v>13</v>
      </c>
      <c r="B15" s="26" t="s">
        <v>62</v>
      </c>
      <c r="C15" s="4"/>
      <c r="D15" s="87">
        <v>113320</v>
      </c>
      <c r="E15" s="87">
        <v>99790</v>
      </c>
      <c r="F15" s="1"/>
    </row>
    <row r="16" spans="1:6" ht="14.1" customHeight="1" thickBot="1">
      <c r="A16" s="8" t="s">
        <v>19</v>
      </c>
      <c r="B16" s="26" t="s">
        <v>63</v>
      </c>
      <c r="C16" s="4"/>
      <c r="D16" s="87">
        <v>103253</v>
      </c>
      <c r="E16" s="87">
        <v>-298003</v>
      </c>
      <c r="F16" s="1"/>
    </row>
    <row r="17" spans="1:6" ht="14.1" customHeight="1" thickBot="1">
      <c r="A17" s="8" t="s">
        <v>21</v>
      </c>
      <c r="B17" s="26" t="s">
        <v>64</v>
      </c>
      <c r="C17" s="4"/>
      <c r="D17" s="87">
        <v>12115277</v>
      </c>
      <c r="E17" s="87">
        <v>4135610</v>
      </c>
      <c r="F17" s="1"/>
    </row>
    <row r="18" spans="1:6" ht="14.1" customHeight="1" thickBot="1">
      <c r="A18" s="22" t="s">
        <v>28</v>
      </c>
      <c r="B18" s="23" t="s">
        <v>65</v>
      </c>
      <c r="C18" s="4"/>
      <c r="D18" s="87"/>
      <c r="E18" s="87"/>
      <c r="F18" s="1"/>
    </row>
    <row r="19" spans="1:6" ht="14.1" customHeight="1" thickBot="1">
      <c r="A19" s="27"/>
      <c r="B19" s="28" t="s">
        <v>15</v>
      </c>
      <c r="C19" s="14"/>
      <c r="D19" s="89">
        <f>D13</f>
        <v>16938586</v>
      </c>
      <c r="E19" s="89">
        <f>E13</f>
        <v>3937397</v>
      </c>
      <c r="F19" s="1"/>
    </row>
    <row r="20" spans="1:6" ht="14.1" customHeight="1" thickBot="1">
      <c r="A20" s="2">
        <v>4</v>
      </c>
      <c r="B20" s="21" t="s">
        <v>66</v>
      </c>
      <c r="C20" s="4">
        <v>25</v>
      </c>
      <c r="D20" s="77"/>
      <c r="E20" s="77"/>
      <c r="F20" s="1"/>
    </row>
    <row r="21" spans="1:6" ht="14.1" customHeight="1" thickBot="1">
      <c r="A21" s="2">
        <v>5</v>
      </c>
      <c r="B21" s="21" t="s">
        <v>67</v>
      </c>
      <c r="C21" s="4">
        <v>26</v>
      </c>
      <c r="D21" s="77"/>
      <c r="E21" s="77"/>
      <c r="F21" s="1"/>
    </row>
    <row r="22" spans="1:6" ht="14.1" customHeight="1" thickBot="1">
      <c r="A22" s="22"/>
      <c r="B22" s="23"/>
      <c r="C22" s="4"/>
      <c r="D22" s="87"/>
      <c r="E22" s="87"/>
      <c r="F22" s="1"/>
    </row>
    <row r="23" spans="1:6" ht="14.1" customHeight="1" thickBot="1">
      <c r="A23" s="29"/>
      <c r="B23" s="29" t="s">
        <v>68</v>
      </c>
      <c r="C23" s="14"/>
      <c r="D23" s="89">
        <f>D19</f>
        <v>16938586</v>
      </c>
      <c r="E23" s="89">
        <f>E12+E19</f>
        <v>3937397</v>
      </c>
      <c r="F23" s="1"/>
    </row>
    <row r="24" spans="1:6" ht="14.1" customHeight="1" thickBot="1">
      <c r="A24" s="22"/>
      <c r="B24" s="23"/>
      <c r="C24" s="4"/>
      <c r="D24" s="87"/>
      <c r="E24" s="87"/>
      <c r="F24" s="1"/>
    </row>
    <row r="25" spans="1:6" ht="14.1" customHeight="1" thickBot="1">
      <c r="A25" s="2" t="s">
        <v>34</v>
      </c>
      <c r="B25" s="21" t="s">
        <v>69</v>
      </c>
      <c r="C25" s="4"/>
      <c r="D25" s="87"/>
      <c r="E25" s="87"/>
      <c r="F25" s="1"/>
    </row>
    <row r="26" spans="1:6" ht="14.1" customHeight="1" thickBot="1">
      <c r="A26" s="22"/>
      <c r="B26" s="30"/>
      <c r="C26" s="4"/>
      <c r="D26" s="87"/>
      <c r="E26" s="87"/>
      <c r="F26" s="1"/>
    </row>
    <row r="27" spans="1:6" ht="14.1" customHeight="1" thickBot="1">
      <c r="A27" s="2">
        <v>1</v>
      </c>
      <c r="B27" s="21" t="s">
        <v>70</v>
      </c>
      <c r="C27" s="4">
        <v>27</v>
      </c>
      <c r="D27" s="77"/>
      <c r="E27" s="77"/>
      <c r="F27" s="1"/>
    </row>
    <row r="28" spans="1:6" ht="14.1" customHeight="1" thickBot="1">
      <c r="A28" s="22" t="s">
        <v>11</v>
      </c>
      <c r="B28" s="23" t="s">
        <v>71</v>
      </c>
      <c r="C28" s="4"/>
      <c r="D28" s="87"/>
      <c r="E28" s="87"/>
      <c r="F28" s="1"/>
    </row>
    <row r="29" spans="1:6" ht="14.1" customHeight="1" thickBot="1">
      <c r="A29" s="22" t="s">
        <v>13</v>
      </c>
      <c r="B29" s="23" t="s">
        <v>72</v>
      </c>
      <c r="C29" s="4"/>
      <c r="D29" s="87"/>
      <c r="E29" s="87"/>
      <c r="F29" s="1"/>
    </row>
    <row r="30" spans="1:6" ht="14.1" customHeight="1" thickBot="1">
      <c r="A30" s="27"/>
      <c r="B30" s="28" t="s">
        <v>15</v>
      </c>
      <c r="C30" s="14"/>
      <c r="D30" s="90"/>
      <c r="E30" s="90"/>
      <c r="F30" s="1"/>
    </row>
    <row r="31" spans="1:6" ht="14.1" customHeight="1" thickBot="1">
      <c r="A31" s="2">
        <v>2</v>
      </c>
      <c r="B31" s="21" t="s">
        <v>73</v>
      </c>
      <c r="C31" s="4">
        <v>28</v>
      </c>
      <c r="D31" s="77"/>
      <c r="E31" s="77"/>
      <c r="F31" s="1"/>
    </row>
    <row r="32" spans="1:6" ht="14.1" customHeight="1" thickBot="1">
      <c r="A32" s="2">
        <v>3</v>
      </c>
      <c r="B32" s="21" t="s">
        <v>74</v>
      </c>
      <c r="C32" s="4">
        <v>29</v>
      </c>
      <c r="D32" s="77"/>
      <c r="E32" s="77"/>
      <c r="F32" s="1"/>
    </row>
    <row r="33" spans="1:6" ht="14.1" customHeight="1" thickBot="1">
      <c r="A33" s="2">
        <v>4</v>
      </c>
      <c r="B33" s="21" t="s">
        <v>75</v>
      </c>
      <c r="C33" s="4">
        <v>30</v>
      </c>
      <c r="D33" s="77"/>
      <c r="E33" s="77"/>
      <c r="F33" s="1"/>
    </row>
    <row r="34" spans="1:6" ht="14.1" customHeight="1" thickBot="1">
      <c r="A34" s="29"/>
      <c r="B34" s="29" t="s">
        <v>76</v>
      </c>
      <c r="C34" s="14"/>
      <c r="D34" s="89"/>
      <c r="E34" s="89">
        <v>0</v>
      </c>
      <c r="F34" s="1"/>
    </row>
    <row r="35" spans="1:6" ht="14.1" customHeight="1" thickBot="1">
      <c r="A35" s="22"/>
      <c r="B35" s="23"/>
      <c r="C35" s="4"/>
      <c r="D35" s="87"/>
      <c r="E35" s="87"/>
      <c r="F35" s="1"/>
    </row>
    <row r="36" spans="1:6" ht="14.1" customHeight="1" thickBot="1">
      <c r="A36" s="29"/>
      <c r="B36" s="29" t="s">
        <v>77</v>
      </c>
      <c r="C36" s="14"/>
      <c r="D36" s="89"/>
      <c r="E36" s="89"/>
      <c r="F36" s="1"/>
    </row>
    <row r="37" spans="1:6" ht="14.1" customHeight="1" thickBot="1">
      <c r="A37" s="31"/>
      <c r="B37" s="32"/>
      <c r="C37" s="20"/>
      <c r="D37" s="91"/>
      <c r="E37" s="92"/>
      <c r="F37" s="1"/>
    </row>
    <row r="38" spans="1:6" ht="14.1" customHeight="1" thickBot="1">
      <c r="A38" s="33" t="s">
        <v>78</v>
      </c>
      <c r="B38" s="19" t="s">
        <v>79</v>
      </c>
      <c r="C38" s="34"/>
      <c r="D38" s="93">
        <f>D48+D46+D45+D44+D41</f>
        <v>3938888</v>
      </c>
      <c r="E38" s="93">
        <f>E41+E44+E45+E46+E47</f>
        <v>2421617</v>
      </c>
      <c r="F38" s="1"/>
    </row>
    <row r="39" spans="1:6" ht="14.1" customHeight="1" thickBot="1">
      <c r="A39" s="2">
        <v>1</v>
      </c>
      <c r="B39" s="21" t="s">
        <v>80</v>
      </c>
      <c r="C39" s="4">
        <v>31</v>
      </c>
      <c r="D39" s="77"/>
      <c r="E39" s="77"/>
      <c r="F39" s="1"/>
    </row>
    <row r="40" spans="1:6" ht="14.1" customHeight="1" thickBot="1">
      <c r="A40" s="2">
        <v>2</v>
      </c>
      <c r="B40" s="21" t="s">
        <v>81</v>
      </c>
      <c r="C40" s="4">
        <v>32</v>
      </c>
      <c r="D40" s="77"/>
      <c r="E40" s="77"/>
      <c r="F40" s="1"/>
    </row>
    <row r="41" spans="1:6" ht="14.1" customHeight="1" thickBot="1">
      <c r="A41" s="2">
        <v>3</v>
      </c>
      <c r="B41" s="21" t="s">
        <v>82</v>
      </c>
      <c r="C41" s="4">
        <v>33</v>
      </c>
      <c r="D41" s="77">
        <v>100000</v>
      </c>
      <c r="E41" s="77">
        <v>100000</v>
      </c>
      <c r="F41" s="1"/>
    </row>
    <row r="42" spans="1:6" ht="14.1" customHeight="1" thickBot="1">
      <c r="A42" s="2">
        <v>4</v>
      </c>
      <c r="B42" s="21" t="s">
        <v>83</v>
      </c>
      <c r="C42" s="4">
        <v>34</v>
      </c>
      <c r="D42" s="77"/>
      <c r="E42" s="77"/>
      <c r="F42" s="1"/>
    </row>
    <row r="43" spans="1:6" ht="14.1" customHeight="1" thickBot="1">
      <c r="A43" s="2">
        <v>5</v>
      </c>
      <c r="B43" s="21" t="s">
        <v>84</v>
      </c>
      <c r="C43" s="4">
        <v>35</v>
      </c>
      <c r="D43" s="77"/>
      <c r="E43" s="77"/>
      <c r="F43" s="1"/>
    </row>
    <row r="44" spans="1:6" ht="14.1" customHeight="1" thickBot="1">
      <c r="A44" s="2">
        <v>6</v>
      </c>
      <c r="B44" s="21" t="s">
        <v>85</v>
      </c>
      <c r="C44" s="4">
        <v>36</v>
      </c>
      <c r="D44" s="77">
        <v>224980</v>
      </c>
      <c r="E44" s="77">
        <v>112490</v>
      </c>
      <c r="F44" s="1"/>
    </row>
    <row r="45" spans="1:6" ht="14.1" customHeight="1" thickBot="1">
      <c r="A45" s="2">
        <v>7</v>
      </c>
      <c r="B45" s="21" t="s">
        <v>86</v>
      </c>
      <c r="C45" s="4">
        <v>37</v>
      </c>
      <c r="D45" s="77">
        <v>118410</v>
      </c>
      <c r="E45" s="77">
        <v>59205</v>
      </c>
      <c r="F45" s="1"/>
    </row>
    <row r="46" spans="1:6" ht="14.1" customHeight="1" thickBot="1">
      <c r="A46" s="2">
        <v>8</v>
      </c>
      <c r="B46" s="21" t="s">
        <v>87</v>
      </c>
      <c r="C46" s="4">
        <v>38</v>
      </c>
      <c r="D46" s="77">
        <v>1978227</v>
      </c>
      <c r="E46" s="77">
        <v>1012403</v>
      </c>
      <c r="F46" s="1"/>
    </row>
    <row r="47" spans="1:6" ht="14.1" customHeight="1" thickBot="1">
      <c r="A47" s="2">
        <v>9</v>
      </c>
      <c r="B47" s="21" t="s">
        <v>88</v>
      </c>
      <c r="C47" s="4">
        <v>39</v>
      </c>
      <c r="D47" s="77"/>
      <c r="E47" s="77">
        <v>1137519</v>
      </c>
      <c r="F47" s="1"/>
    </row>
    <row r="48" spans="1:6" ht="14.1" customHeight="1" thickBot="1">
      <c r="A48" s="2">
        <v>10</v>
      </c>
      <c r="B48" s="21" t="s">
        <v>89</v>
      </c>
      <c r="C48" s="4">
        <v>40</v>
      </c>
      <c r="D48" s="77">
        <v>1517271</v>
      </c>
      <c r="E48" s="77"/>
      <c r="F48" s="1"/>
    </row>
    <row r="49" spans="1:6" ht="14.1" customHeight="1" thickBot="1">
      <c r="A49" s="22"/>
      <c r="B49" s="30"/>
      <c r="C49" s="4"/>
      <c r="D49" s="87"/>
      <c r="E49" s="87"/>
      <c r="F49" s="1"/>
    </row>
    <row r="50" spans="1:6" ht="14.1" customHeight="1" thickBot="1">
      <c r="A50" s="35"/>
      <c r="B50" s="35" t="s">
        <v>90</v>
      </c>
      <c r="C50" s="14"/>
      <c r="D50" s="94">
        <f>D38</f>
        <v>3938888</v>
      </c>
      <c r="E50" s="94">
        <f>E38</f>
        <v>2421617</v>
      </c>
      <c r="F50" s="1"/>
    </row>
    <row r="51" spans="1:6" ht="14.1" customHeight="1" thickBot="1">
      <c r="A51" s="36"/>
      <c r="B51" s="37"/>
      <c r="C51" s="4"/>
      <c r="D51" s="93"/>
      <c r="E51" s="93"/>
      <c r="F51" s="1"/>
    </row>
    <row r="52" spans="1:6" ht="14.1" customHeight="1" thickBot="1">
      <c r="A52" s="29"/>
      <c r="B52" s="29" t="s">
        <v>91</v>
      </c>
      <c r="C52" s="14"/>
      <c r="D52" s="89">
        <f>D50+D23</f>
        <v>20877474</v>
      </c>
      <c r="E52" s="89">
        <f>E50+E23</f>
        <v>6359014</v>
      </c>
      <c r="F52" s="1"/>
    </row>
    <row r="53" spans="1:6" ht="14.1" customHeight="1">
      <c r="A53" s="18"/>
      <c r="B53" s="147" t="s">
        <v>52</v>
      </c>
      <c r="C53" s="147"/>
      <c r="D53" s="147"/>
      <c r="E53" s="18"/>
      <c r="F53" s="1"/>
    </row>
    <row r="54" spans="1:6" ht="14.1" customHeight="1"/>
    <row r="55" spans="1:6" ht="14.1" customHeight="1"/>
  </sheetData>
  <mergeCells count="8">
    <mergeCell ref="B53:D53"/>
    <mergeCell ref="A1:E1"/>
    <mergeCell ref="A2:D2"/>
    <mergeCell ref="A3:A4"/>
    <mergeCell ref="B3:B4"/>
    <mergeCell ref="C3:C4"/>
    <mergeCell ref="D3:D4"/>
    <mergeCell ref="E3:E4"/>
  </mergeCells>
  <pageMargins left="0.7" right="0.7" top="0.34" bottom="0.36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E30" sqref="E30"/>
    </sheetView>
  </sheetViews>
  <sheetFormatPr defaultRowHeight="15"/>
  <cols>
    <col min="1" max="1" width="4.140625" customWidth="1"/>
    <col min="2" max="2" width="49.140625" customWidth="1"/>
    <col min="3" max="3" width="7.5703125" customWidth="1"/>
    <col min="4" max="4" width="15" customWidth="1"/>
    <col min="5" max="5" width="13.28515625" customWidth="1"/>
  </cols>
  <sheetData>
    <row r="1" spans="1:6" ht="24.75" customHeight="1" thickBot="1">
      <c r="A1" s="148" t="s">
        <v>173</v>
      </c>
      <c r="B1" s="149"/>
      <c r="C1" s="149"/>
      <c r="D1" s="149"/>
      <c r="E1" s="150"/>
      <c r="F1" s="1"/>
    </row>
    <row r="2" spans="1:6" ht="24.75" customHeight="1" thickBot="1">
      <c r="A2" s="159" t="s">
        <v>92</v>
      </c>
      <c r="B2" s="160"/>
      <c r="C2" s="160"/>
      <c r="D2" s="161"/>
      <c r="E2" s="39" t="s">
        <v>0</v>
      </c>
      <c r="F2" s="1"/>
    </row>
    <row r="3" spans="1:6" ht="24.75" customHeight="1">
      <c r="A3" s="162" t="s">
        <v>93</v>
      </c>
      <c r="B3" s="162" t="s">
        <v>94</v>
      </c>
      <c r="C3" s="162" t="s">
        <v>2</v>
      </c>
      <c r="D3" s="162" t="s">
        <v>3</v>
      </c>
      <c r="E3" s="162" t="s">
        <v>4</v>
      </c>
      <c r="F3" s="1"/>
    </row>
    <row r="4" spans="1:6" ht="24.75" customHeight="1" thickBot="1">
      <c r="A4" s="163"/>
      <c r="B4" s="163"/>
      <c r="C4" s="164"/>
      <c r="D4" s="164"/>
      <c r="E4" s="164"/>
      <c r="F4" s="1"/>
    </row>
    <row r="5" spans="1:6" ht="24.75" customHeight="1" thickBot="1">
      <c r="A5" s="38">
        <v>1</v>
      </c>
      <c r="B5" s="30" t="s">
        <v>95</v>
      </c>
      <c r="C5" s="40">
        <v>3</v>
      </c>
      <c r="D5" s="102">
        <v>8327516</v>
      </c>
      <c r="E5" s="102">
        <v>9948668</v>
      </c>
      <c r="F5" s="1"/>
    </row>
    <row r="6" spans="1:6" ht="24.75" customHeight="1" thickBot="1">
      <c r="A6" s="38">
        <v>2</v>
      </c>
      <c r="B6" s="30" t="s">
        <v>96</v>
      </c>
      <c r="C6" s="41">
        <v>3</v>
      </c>
      <c r="D6" s="103"/>
      <c r="E6" s="103"/>
      <c r="F6" s="1"/>
    </row>
    <row r="7" spans="1:6" ht="24.75" customHeight="1" thickBot="1">
      <c r="A7" s="38">
        <v>3</v>
      </c>
      <c r="B7" s="30" t="s">
        <v>97</v>
      </c>
      <c r="C7" s="41">
        <v>12</v>
      </c>
      <c r="D7" s="104"/>
      <c r="E7" s="104"/>
      <c r="F7" s="1"/>
    </row>
    <row r="8" spans="1:6" ht="24.75" customHeight="1" thickBot="1">
      <c r="A8" s="38">
        <v>4</v>
      </c>
      <c r="B8" s="30" t="s">
        <v>98</v>
      </c>
      <c r="C8" s="41">
        <v>4</v>
      </c>
      <c r="D8" s="103"/>
      <c r="E8" s="103"/>
      <c r="F8" s="1"/>
    </row>
    <row r="9" spans="1:6" ht="24.75" customHeight="1" thickBot="1">
      <c r="A9" s="38">
        <v>5</v>
      </c>
      <c r="B9" s="30" t="s">
        <v>99</v>
      </c>
      <c r="C9" s="41">
        <v>4</v>
      </c>
      <c r="D9" s="103">
        <v>4108296</v>
      </c>
      <c r="E9" s="103">
        <v>5719950</v>
      </c>
      <c r="F9" s="1"/>
    </row>
    <row r="10" spans="1:6" ht="24.75" customHeight="1" thickBot="1">
      <c r="A10" s="38">
        <v>6</v>
      </c>
      <c r="B10" s="30" t="s">
        <v>100</v>
      </c>
      <c r="C10" s="41">
        <v>4</v>
      </c>
      <c r="D10" s="103">
        <v>644051</v>
      </c>
      <c r="E10" s="103">
        <v>655024</v>
      </c>
      <c r="F10" s="1"/>
    </row>
    <row r="11" spans="1:6" ht="24.75" customHeight="1" thickBot="1">
      <c r="A11" s="38">
        <v>7</v>
      </c>
      <c r="B11" s="30" t="s">
        <v>101</v>
      </c>
      <c r="C11" s="41">
        <v>6</v>
      </c>
      <c r="D11" s="104">
        <v>1731940</v>
      </c>
      <c r="E11" s="104">
        <v>1709194</v>
      </c>
      <c r="F11" s="1"/>
    </row>
    <row r="12" spans="1:6" ht="24.75" customHeight="1" thickBot="1">
      <c r="A12" s="42" t="s">
        <v>11</v>
      </c>
      <c r="B12" s="23" t="s">
        <v>102</v>
      </c>
      <c r="C12" s="41"/>
      <c r="D12" s="103">
        <v>1484100</v>
      </c>
      <c r="E12" s="103">
        <v>1464600</v>
      </c>
      <c r="F12" s="1"/>
    </row>
    <row r="13" spans="1:6" ht="24.75" customHeight="1" thickBot="1">
      <c r="A13" s="42" t="s">
        <v>13</v>
      </c>
      <c r="B13" s="23" t="s">
        <v>103</v>
      </c>
      <c r="C13" s="41"/>
      <c r="D13" s="103">
        <v>247840</v>
      </c>
      <c r="E13" s="103">
        <v>244594</v>
      </c>
      <c r="F13" s="1"/>
    </row>
    <row r="14" spans="1:6" ht="24.75" customHeight="1" thickBot="1">
      <c r="A14" s="42" t="s">
        <v>19</v>
      </c>
      <c r="B14" s="23" t="s">
        <v>104</v>
      </c>
      <c r="C14" s="41"/>
      <c r="D14" s="103">
        <v>0</v>
      </c>
      <c r="E14" s="103">
        <v>0</v>
      </c>
      <c r="F14" s="1"/>
    </row>
    <row r="15" spans="1:6" ht="24.75" customHeight="1" thickBot="1">
      <c r="A15" s="38">
        <v>8</v>
      </c>
      <c r="B15" s="30" t="s">
        <v>105</v>
      </c>
      <c r="C15" s="41"/>
      <c r="D15" s="103">
        <v>785362</v>
      </c>
      <c r="E15" s="103">
        <v>549819</v>
      </c>
      <c r="F15" s="1"/>
    </row>
    <row r="16" spans="1:6" ht="24.75" customHeight="1" thickBot="1">
      <c r="A16" s="38">
        <v>9</v>
      </c>
      <c r="B16" s="30" t="s">
        <v>106</v>
      </c>
      <c r="C16" s="41"/>
      <c r="D16" s="104">
        <v>7269649</v>
      </c>
      <c r="E16" s="104">
        <v>8633987</v>
      </c>
      <c r="F16" s="1"/>
    </row>
    <row r="17" spans="1:6" ht="24.75" customHeight="1" thickBot="1">
      <c r="A17" s="43"/>
      <c r="B17" s="44" t="s">
        <v>107</v>
      </c>
      <c r="C17" s="45">
        <v>5</v>
      </c>
      <c r="D17" s="105">
        <f>D5-D16</f>
        <v>1057867</v>
      </c>
      <c r="E17" s="105">
        <v>1314681</v>
      </c>
      <c r="F17" s="1"/>
    </row>
    <row r="18" spans="1:6" ht="24.75" customHeight="1" thickBot="1">
      <c r="A18" s="38">
        <v>1</v>
      </c>
      <c r="B18" s="30" t="s">
        <v>108</v>
      </c>
      <c r="C18" s="41"/>
      <c r="D18" s="103"/>
      <c r="E18" s="103"/>
      <c r="F18" s="1"/>
    </row>
    <row r="19" spans="1:6" ht="24.75" customHeight="1" thickBot="1">
      <c r="A19" s="38">
        <v>2</v>
      </c>
      <c r="B19" s="30" t="s">
        <v>109</v>
      </c>
      <c r="C19" s="41"/>
      <c r="D19" s="103"/>
      <c r="E19" s="103"/>
      <c r="F19" s="1"/>
    </row>
    <row r="20" spans="1:6" ht="24.75" customHeight="1" thickBot="1">
      <c r="A20" s="38">
        <v>3</v>
      </c>
      <c r="B20" s="30" t="s">
        <v>110</v>
      </c>
      <c r="C20" s="41">
        <v>7</v>
      </c>
      <c r="D20" s="104">
        <v>-635767</v>
      </c>
      <c r="E20" s="104">
        <v>984</v>
      </c>
      <c r="F20" s="1"/>
    </row>
    <row r="21" spans="1:6" ht="24.75" customHeight="1" thickBot="1">
      <c r="A21" s="42" t="s">
        <v>111</v>
      </c>
      <c r="B21" s="23" t="s">
        <v>112</v>
      </c>
      <c r="C21" s="46"/>
      <c r="D21" s="103"/>
      <c r="E21" s="103"/>
      <c r="F21" s="1"/>
    </row>
    <row r="22" spans="1:6" ht="24.75" customHeight="1" thickBot="1">
      <c r="A22" s="42" t="s">
        <v>113</v>
      </c>
      <c r="B22" s="23" t="s">
        <v>114</v>
      </c>
      <c r="C22" s="46"/>
      <c r="D22" s="103">
        <v>19754</v>
      </c>
      <c r="E22" s="103">
        <v>984</v>
      </c>
      <c r="F22" s="1"/>
    </row>
    <row r="23" spans="1:6" ht="24.75" customHeight="1" thickBot="1">
      <c r="A23" s="42" t="s">
        <v>115</v>
      </c>
      <c r="B23" s="23" t="s">
        <v>116</v>
      </c>
      <c r="C23" s="46"/>
      <c r="D23" s="103">
        <v>-655521</v>
      </c>
      <c r="E23" s="103"/>
      <c r="F23" s="1"/>
    </row>
    <row r="24" spans="1:6" ht="24.75" customHeight="1" thickBot="1">
      <c r="A24" s="42" t="s">
        <v>117</v>
      </c>
      <c r="B24" s="23" t="s">
        <v>118</v>
      </c>
      <c r="C24" s="46"/>
      <c r="D24" s="103"/>
      <c r="E24" s="103"/>
      <c r="F24" s="1"/>
    </row>
    <row r="25" spans="1:6" ht="24.75" customHeight="1" thickBot="1">
      <c r="A25" s="38"/>
      <c r="B25" s="30" t="s">
        <v>119</v>
      </c>
      <c r="C25" s="46"/>
      <c r="D25" s="104">
        <v>-635767</v>
      </c>
      <c r="E25" s="104">
        <v>984</v>
      </c>
      <c r="F25" s="1"/>
    </row>
    <row r="26" spans="1:6" ht="24.75" customHeight="1" thickBot="1">
      <c r="A26" s="43"/>
      <c r="B26" s="44" t="s">
        <v>120</v>
      </c>
      <c r="C26" s="47"/>
      <c r="D26" s="105">
        <v>1693634</v>
      </c>
      <c r="E26" s="105">
        <v>1315665</v>
      </c>
      <c r="F26" s="1"/>
    </row>
    <row r="27" spans="1:6" ht="24.75" customHeight="1" thickBot="1">
      <c r="A27" s="42"/>
      <c r="B27" s="30" t="s">
        <v>121</v>
      </c>
      <c r="C27" s="46"/>
      <c r="D27" s="103">
        <v>169363</v>
      </c>
      <c r="E27" s="103">
        <v>131567</v>
      </c>
      <c r="F27" s="1"/>
    </row>
    <row r="28" spans="1:6" ht="24.75" customHeight="1" thickBot="1">
      <c r="A28" s="42"/>
      <c r="B28" s="30"/>
      <c r="C28" s="46"/>
      <c r="D28" s="103">
        <v>7000</v>
      </c>
      <c r="E28" s="103"/>
      <c r="F28" s="1"/>
    </row>
    <row r="29" spans="1:6" ht="24.75" customHeight="1" thickBot="1">
      <c r="A29" s="43"/>
      <c r="B29" s="44" t="s">
        <v>122</v>
      </c>
      <c r="C29" s="45">
        <v>40</v>
      </c>
      <c r="D29" s="105">
        <f>D26-D27-D28</f>
        <v>1517271</v>
      </c>
      <c r="E29" s="105">
        <v>1184098</v>
      </c>
      <c r="F29" s="1"/>
    </row>
    <row r="30" spans="1:6" ht="24.75" customHeight="1" thickBot="1">
      <c r="A30" s="42"/>
      <c r="B30" s="30"/>
      <c r="C30" s="46"/>
      <c r="D30" s="103"/>
      <c r="E30" s="103"/>
      <c r="F30" s="1"/>
    </row>
    <row r="31" spans="1:6" ht="24.75" customHeight="1" thickBot="1">
      <c r="A31" s="42"/>
      <c r="B31" s="30" t="s">
        <v>123</v>
      </c>
      <c r="C31" s="46"/>
      <c r="D31" s="103"/>
      <c r="E31" s="103"/>
      <c r="F31" s="1"/>
    </row>
    <row r="32" spans="1:6" ht="24.75" customHeight="1" thickBot="1">
      <c r="A32" s="42"/>
      <c r="B32" s="30" t="s">
        <v>124</v>
      </c>
      <c r="C32" s="46"/>
      <c r="D32" s="103"/>
      <c r="E32" s="103"/>
      <c r="F32" s="1"/>
    </row>
    <row r="33" spans="1:6" ht="24.75" customHeight="1" thickBot="1">
      <c r="A33" s="42"/>
      <c r="B33" s="158" t="s">
        <v>52</v>
      </c>
      <c r="C33" s="158"/>
      <c r="D33" s="158"/>
      <c r="E33" s="103"/>
      <c r="F33" s="1"/>
    </row>
    <row r="34" spans="1:6" ht="24.75" customHeight="1">
      <c r="A34" s="48"/>
      <c r="B34" s="158"/>
      <c r="C34" s="158"/>
      <c r="D34" s="158"/>
      <c r="E34" s="48"/>
      <c r="F34" s="1"/>
    </row>
    <row r="35" spans="1:6" ht="24.75" customHeight="1"/>
  </sheetData>
  <mergeCells count="9">
    <mergeCell ref="B34:D34"/>
    <mergeCell ref="A1:E1"/>
    <mergeCell ref="A2:D2"/>
    <mergeCell ref="A3:A4"/>
    <mergeCell ref="B3:B4"/>
    <mergeCell ref="C3:C4"/>
    <mergeCell ref="D3:D4"/>
    <mergeCell ref="E3:E4"/>
    <mergeCell ref="B33:D33"/>
  </mergeCells>
  <pageMargins left="0.4" right="0.7" top="0.36" bottom="0.4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G23" sqref="G23"/>
    </sheetView>
  </sheetViews>
  <sheetFormatPr defaultRowHeight="15"/>
  <cols>
    <col min="1" max="1" width="5.7109375" customWidth="1"/>
    <col min="2" max="2" width="66.7109375" customWidth="1"/>
    <col min="3" max="3" width="4.85546875" customWidth="1"/>
    <col min="4" max="4" width="18.28515625" customWidth="1"/>
    <col min="5" max="5" width="20.140625" customWidth="1"/>
  </cols>
  <sheetData>
    <row r="1" spans="1:6" ht="19.5" customHeight="1" thickBot="1">
      <c r="A1" s="148" t="s">
        <v>173</v>
      </c>
      <c r="B1" s="149"/>
      <c r="C1" s="149"/>
      <c r="D1" s="149"/>
      <c r="E1" s="150"/>
      <c r="F1" s="1"/>
    </row>
    <row r="2" spans="1:6" ht="20.100000000000001" customHeight="1" thickBot="1">
      <c r="A2" s="165" t="s">
        <v>172</v>
      </c>
      <c r="B2" s="166"/>
      <c r="C2" s="166"/>
      <c r="D2" s="166"/>
      <c r="E2" s="167"/>
      <c r="F2" s="1"/>
    </row>
    <row r="3" spans="1:6" ht="10.5" customHeight="1" thickBot="1">
      <c r="A3" s="165" t="s">
        <v>125</v>
      </c>
      <c r="B3" s="166"/>
      <c r="C3" s="166"/>
      <c r="D3" s="167"/>
      <c r="E3" s="5" t="s">
        <v>0</v>
      </c>
      <c r="F3" s="1"/>
    </row>
    <row r="4" spans="1:6" ht="20.100000000000001" customHeight="1">
      <c r="A4" s="162" t="s">
        <v>93</v>
      </c>
      <c r="B4" s="162" t="s">
        <v>94</v>
      </c>
      <c r="C4" s="162" t="s">
        <v>2</v>
      </c>
      <c r="D4" s="162" t="s">
        <v>3</v>
      </c>
      <c r="E4" s="162" t="s">
        <v>4</v>
      </c>
      <c r="F4" s="1"/>
    </row>
    <row r="5" spans="1:6" ht="10.5" customHeight="1" thickBot="1">
      <c r="A5" s="163"/>
      <c r="B5" s="163"/>
      <c r="C5" s="163"/>
      <c r="D5" s="163"/>
      <c r="E5" s="163"/>
      <c r="F5" s="1"/>
    </row>
    <row r="6" spans="1:6" ht="21" customHeight="1" thickBot="1">
      <c r="A6" s="50" t="s">
        <v>5</v>
      </c>
      <c r="B6" s="49" t="s">
        <v>126</v>
      </c>
      <c r="C6" s="51"/>
      <c r="D6" s="95"/>
      <c r="E6" s="139">
        <v>-134415</v>
      </c>
      <c r="F6" s="1"/>
    </row>
    <row r="7" spans="1:6" ht="20.100000000000001" customHeight="1" thickBot="1">
      <c r="A7" s="53">
        <v>1</v>
      </c>
      <c r="B7" s="54" t="s">
        <v>127</v>
      </c>
      <c r="C7" s="55"/>
      <c r="D7" s="56">
        <v>2905688</v>
      </c>
      <c r="E7" s="96"/>
      <c r="F7" s="1"/>
    </row>
    <row r="8" spans="1:6" ht="20.100000000000001" customHeight="1" thickBot="1">
      <c r="A8" s="57">
        <v>2</v>
      </c>
      <c r="B8" s="58" t="s">
        <v>128</v>
      </c>
      <c r="C8" s="59"/>
      <c r="D8" s="60">
        <v>4819726</v>
      </c>
      <c r="E8" s="97"/>
      <c r="F8" s="1"/>
    </row>
    <row r="9" spans="1:6" ht="20.100000000000001" customHeight="1" thickBot="1">
      <c r="A9" s="57">
        <v>3</v>
      </c>
      <c r="B9" s="58" t="s">
        <v>129</v>
      </c>
      <c r="C9" s="59"/>
      <c r="D9" s="60"/>
      <c r="E9" s="60"/>
      <c r="F9" s="1"/>
    </row>
    <row r="10" spans="1:6" ht="20.100000000000001" customHeight="1" thickBot="1">
      <c r="A10" s="57">
        <v>4</v>
      </c>
      <c r="B10" s="58" t="s">
        <v>130</v>
      </c>
      <c r="C10" s="59"/>
      <c r="D10" s="60">
        <v>-62</v>
      </c>
      <c r="E10" s="60">
        <v>19</v>
      </c>
      <c r="F10" s="1"/>
    </row>
    <row r="11" spans="1:6" ht="20.100000000000001" customHeight="1" thickBot="1">
      <c r="A11" s="57">
        <v>5</v>
      </c>
      <c r="B11" s="58" t="s">
        <v>131</v>
      </c>
      <c r="C11" s="59"/>
      <c r="D11" s="60">
        <v>-7417</v>
      </c>
      <c r="E11" s="138">
        <v>115841</v>
      </c>
      <c r="F11" s="1"/>
    </row>
    <row r="12" spans="1:6" ht="12.75" customHeight="1" thickBot="1">
      <c r="A12" s="57"/>
      <c r="B12" s="61" t="s">
        <v>132</v>
      </c>
      <c r="C12" s="59"/>
      <c r="D12" s="141">
        <f>D7+D8+D10+D11</f>
        <v>7717935</v>
      </c>
      <c r="E12" s="98">
        <v>-18555</v>
      </c>
      <c r="F12" s="1"/>
    </row>
    <row r="13" spans="1:6" ht="20.100000000000001" customHeight="1" thickBot="1">
      <c r="A13" s="50" t="s">
        <v>54</v>
      </c>
      <c r="B13" s="49" t="s">
        <v>133</v>
      </c>
      <c r="C13" s="51"/>
      <c r="D13" s="52"/>
      <c r="E13" s="52"/>
      <c r="F13" s="1"/>
    </row>
    <row r="14" spans="1:6" ht="26.25" customHeight="1" thickBot="1">
      <c r="A14" s="53">
        <v>1</v>
      </c>
      <c r="B14" s="54" t="s">
        <v>134</v>
      </c>
      <c r="C14" s="55"/>
      <c r="D14" s="56"/>
      <c r="E14" s="56"/>
      <c r="F14" s="1"/>
    </row>
    <row r="15" spans="1:6" ht="30" customHeight="1" thickBot="1">
      <c r="A15" s="57">
        <v>2</v>
      </c>
      <c r="B15" s="58" t="s">
        <v>135</v>
      </c>
      <c r="C15" s="59"/>
      <c r="D15" s="60"/>
      <c r="E15" s="60">
        <v>5090512</v>
      </c>
      <c r="F15" s="1"/>
    </row>
    <row r="16" spans="1:6" ht="20.100000000000001" customHeight="1" thickBot="1">
      <c r="A16" s="57">
        <v>3</v>
      </c>
      <c r="B16" s="58" t="s">
        <v>136</v>
      </c>
      <c r="C16" s="59"/>
      <c r="D16" s="60"/>
      <c r="E16" s="97"/>
      <c r="F16" s="1"/>
    </row>
    <row r="17" spans="1:6" ht="20.100000000000001" customHeight="1" thickBot="1">
      <c r="A17" s="57">
        <v>4</v>
      </c>
      <c r="B17" s="58" t="s">
        <v>137</v>
      </c>
      <c r="C17" s="59"/>
      <c r="D17" s="60"/>
      <c r="E17" s="60">
        <v>-1004</v>
      </c>
      <c r="F17" s="1"/>
    </row>
    <row r="18" spans="1:6" ht="20.100000000000001" customHeight="1" thickBot="1">
      <c r="A18" s="57">
        <v>5</v>
      </c>
      <c r="B18" s="58" t="s">
        <v>138</v>
      </c>
      <c r="C18" s="59"/>
      <c r="D18" s="60"/>
      <c r="E18" s="60"/>
      <c r="F18" s="1"/>
    </row>
    <row r="19" spans="1:6" ht="27.75" customHeight="1" thickBot="1">
      <c r="A19" s="57"/>
      <c r="B19" s="63" t="s">
        <v>139</v>
      </c>
      <c r="C19" s="59"/>
      <c r="D19" s="67"/>
      <c r="E19" s="140">
        <f>E15+E17</f>
        <v>5089508</v>
      </c>
      <c r="F19" s="1"/>
    </row>
    <row r="20" spans="1:6" ht="20.100000000000001" customHeight="1" thickBot="1">
      <c r="A20" s="50" t="s">
        <v>140</v>
      </c>
      <c r="B20" s="49" t="s">
        <v>141</v>
      </c>
      <c r="C20" s="51"/>
      <c r="D20" s="52"/>
      <c r="E20" s="52"/>
      <c r="F20" s="1"/>
    </row>
    <row r="21" spans="1:6" ht="20.100000000000001" customHeight="1" thickBot="1">
      <c r="A21" s="53">
        <v>1</v>
      </c>
      <c r="B21" s="54" t="s">
        <v>142</v>
      </c>
      <c r="C21" s="55"/>
      <c r="D21" s="56"/>
      <c r="E21" s="56"/>
      <c r="F21" s="1"/>
    </row>
    <row r="22" spans="1:6" ht="20.100000000000001" customHeight="1" thickBot="1">
      <c r="A22" s="57">
        <v>2</v>
      </c>
      <c r="B22" s="58" t="s">
        <v>143</v>
      </c>
      <c r="C22" s="59"/>
      <c r="D22" s="60"/>
      <c r="E22" s="60"/>
      <c r="F22" s="1"/>
    </row>
    <row r="23" spans="1:6" ht="20.100000000000001" customHeight="1" thickBot="1">
      <c r="A23" s="57">
        <v>3</v>
      </c>
      <c r="B23" s="58" t="s">
        <v>144</v>
      </c>
      <c r="C23" s="59"/>
      <c r="D23" s="60"/>
      <c r="E23" s="60"/>
      <c r="F23" s="1"/>
    </row>
    <row r="24" spans="1:6" ht="20.100000000000001" customHeight="1" thickBot="1">
      <c r="A24" s="57">
        <v>4</v>
      </c>
      <c r="B24" s="58" t="s">
        <v>145</v>
      </c>
      <c r="C24" s="59"/>
      <c r="D24" s="60"/>
      <c r="E24" s="60"/>
      <c r="F24" s="1"/>
    </row>
    <row r="25" spans="1:6" ht="20.100000000000001" customHeight="1" thickBot="1">
      <c r="A25" s="59"/>
      <c r="B25" s="61" t="s">
        <v>146</v>
      </c>
      <c r="C25" s="59"/>
      <c r="D25" s="62"/>
      <c r="E25" s="62">
        <v>5070953</v>
      </c>
      <c r="F25" s="1"/>
    </row>
    <row r="26" spans="1:6" ht="20.100000000000001" customHeight="1">
      <c r="A26" s="51"/>
      <c r="B26" s="49" t="s">
        <v>147</v>
      </c>
      <c r="C26" s="51"/>
      <c r="D26" s="52">
        <v>7309330</v>
      </c>
      <c r="E26" s="99">
        <v>5423314</v>
      </c>
      <c r="F26" s="1"/>
    </row>
    <row r="27" spans="1:6" ht="20.100000000000001" customHeight="1">
      <c r="A27" s="51"/>
      <c r="B27" s="49" t="s">
        <v>148</v>
      </c>
      <c r="C27" s="51"/>
      <c r="D27" s="100">
        <v>352361</v>
      </c>
      <c r="E27" s="101">
        <v>352361</v>
      </c>
      <c r="F27" s="1"/>
    </row>
    <row r="28" spans="1:6" ht="20.100000000000001" customHeight="1" thickBot="1">
      <c r="A28" s="59"/>
      <c r="B28" s="65" t="s">
        <v>149</v>
      </c>
      <c r="C28" s="66">
        <v>9</v>
      </c>
      <c r="D28" s="67">
        <v>56244</v>
      </c>
      <c r="E28" s="98"/>
      <c r="F28" s="1"/>
    </row>
    <row r="29" spans="1:6" ht="20.100000000000001" customHeight="1">
      <c r="A29" s="68"/>
      <c r="B29" s="158"/>
      <c r="C29" s="158"/>
      <c r="D29" s="158"/>
      <c r="E29" s="64"/>
      <c r="F29" s="1"/>
    </row>
  </sheetData>
  <mergeCells count="9">
    <mergeCell ref="B29:D29"/>
    <mergeCell ref="A1:E1"/>
    <mergeCell ref="A2:E2"/>
    <mergeCell ref="A3:D3"/>
    <mergeCell ref="A4:A5"/>
    <mergeCell ref="B4:B5"/>
    <mergeCell ref="C4:C5"/>
    <mergeCell ref="D4:D5"/>
    <mergeCell ref="E4:E5"/>
  </mergeCells>
  <pageMargins left="0.33" right="0.7" top="0.75" bottom="0.75" header="0.3" footer="0.3"/>
  <pageSetup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A7" sqref="A7:XFD7"/>
    </sheetView>
  </sheetViews>
  <sheetFormatPr defaultRowHeight="15"/>
  <cols>
    <col min="1" max="1" width="35.42578125" customWidth="1"/>
    <col min="2" max="2" width="11.7109375" customWidth="1"/>
    <col min="3" max="3" width="8" customWidth="1"/>
    <col min="4" max="4" width="6" customWidth="1"/>
    <col min="5" max="5" width="11" customWidth="1"/>
    <col min="6" max="6" width="10.140625" customWidth="1"/>
    <col min="7" max="7" width="11.42578125" customWidth="1"/>
  </cols>
  <sheetData>
    <row r="1" spans="1:8" ht="25.5" customHeight="1" thickBot="1">
      <c r="A1" s="165" t="s">
        <v>175</v>
      </c>
      <c r="B1" s="166"/>
      <c r="C1" s="166"/>
      <c r="D1" s="166"/>
      <c r="E1" s="166"/>
      <c r="F1" s="166"/>
      <c r="G1" s="167"/>
    </row>
    <row r="2" spans="1:8" ht="30.75" customHeight="1" thickBot="1">
      <c r="A2" s="168" t="s">
        <v>171</v>
      </c>
      <c r="B2" s="169"/>
      <c r="C2" s="169"/>
      <c r="D2" s="169"/>
      <c r="E2" s="169"/>
      <c r="F2" s="169"/>
      <c r="G2" s="170"/>
    </row>
    <row r="3" spans="1:8" ht="29.25" customHeight="1" thickBot="1">
      <c r="A3" s="171" t="s">
        <v>150</v>
      </c>
      <c r="B3" s="172"/>
      <c r="C3" s="58"/>
      <c r="D3" s="58"/>
      <c r="E3" s="58"/>
      <c r="F3" s="6"/>
      <c r="G3" s="5" t="s">
        <v>0</v>
      </c>
    </row>
    <row r="4" spans="1:8" ht="54" customHeight="1" thickBot="1">
      <c r="A4" s="17"/>
      <c r="B4" s="69" t="s">
        <v>151</v>
      </c>
      <c r="C4" s="70" t="s">
        <v>152</v>
      </c>
      <c r="D4" s="57" t="s">
        <v>153</v>
      </c>
      <c r="E4" s="71" t="s">
        <v>154</v>
      </c>
      <c r="F4" s="72" t="s">
        <v>155</v>
      </c>
      <c r="G4" s="73" t="s">
        <v>156</v>
      </c>
    </row>
    <row r="5" spans="1:8" ht="30.75" customHeight="1" thickBot="1">
      <c r="A5" s="74" t="s">
        <v>168</v>
      </c>
      <c r="B5" s="106">
        <v>100000</v>
      </c>
      <c r="C5" s="142">
        <v>0</v>
      </c>
      <c r="D5" s="143">
        <v>0</v>
      </c>
      <c r="E5" s="144">
        <v>0</v>
      </c>
      <c r="F5" s="108">
        <v>1137519</v>
      </c>
      <c r="G5" s="109">
        <v>1237519</v>
      </c>
    </row>
    <row r="6" spans="1:8" ht="21" customHeight="1" thickBot="1">
      <c r="A6" s="59" t="s">
        <v>157</v>
      </c>
      <c r="B6" s="110"/>
      <c r="C6" s="111"/>
      <c r="D6" s="112"/>
      <c r="E6" s="111"/>
      <c r="F6" s="113"/>
      <c r="G6" s="114"/>
    </row>
    <row r="7" spans="1:8" ht="24" customHeight="1" thickBot="1">
      <c r="A7" s="74" t="s">
        <v>158</v>
      </c>
      <c r="B7" s="115">
        <f>SUM(B5:B6)</f>
        <v>100000</v>
      </c>
      <c r="C7" s="145">
        <v>0</v>
      </c>
      <c r="D7" s="146">
        <v>0</v>
      </c>
      <c r="E7" s="145">
        <v>0</v>
      </c>
      <c r="F7" s="117">
        <f>SUM(F5:F6)</f>
        <v>1137519</v>
      </c>
      <c r="G7" s="115">
        <f>SUM(G5:G6)</f>
        <v>1237519</v>
      </c>
    </row>
    <row r="8" spans="1:8" ht="30.75" customHeight="1" thickBot="1">
      <c r="A8" s="59" t="s">
        <v>159</v>
      </c>
      <c r="B8" s="118"/>
      <c r="C8" s="119"/>
      <c r="D8" s="120"/>
      <c r="E8" s="119"/>
      <c r="F8" s="120"/>
      <c r="G8" s="121"/>
      <c r="H8" t="s">
        <v>167</v>
      </c>
    </row>
    <row r="9" spans="1:8" ht="22.5" customHeight="1" thickBot="1">
      <c r="A9" s="59" t="s">
        <v>160</v>
      </c>
      <c r="B9" s="118"/>
      <c r="C9" s="119"/>
      <c r="D9" s="120"/>
      <c r="E9" s="119"/>
      <c r="F9" s="120"/>
      <c r="G9" s="121"/>
    </row>
    <row r="10" spans="1:8" ht="30.75" customHeight="1" thickBot="1">
      <c r="A10" s="17" t="s">
        <v>161</v>
      </c>
      <c r="B10" s="118"/>
      <c r="C10" s="119"/>
      <c r="D10" s="120"/>
      <c r="E10" s="118"/>
      <c r="F10" s="122"/>
      <c r="G10" s="121"/>
    </row>
    <row r="11" spans="1:8" ht="30.75" customHeight="1" thickBot="1">
      <c r="A11" s="76" t="s">
        <v>162</v>
      </c>
      <c r="B11" s="123"/>
      <c r="C11" s="124"/>
      <c r="D11" s="125"/>
      <c r="E11" s="124"/>
      <c r="F11" s="126"/>
      <c r="G11" s="127"/>
    </row>
    <row r="12" spans="1:8" ht="30.75" customHeight="1" thickBot="1">
      <c r="A12" s="75" t="s">
        <v>170</v>
      </c>
      <c r="B12" s="128">
        <v>100000</v>
      </c>
      <c r="C12" s="107"/>
      <c r="D12" s="108"/>
      <c r="E12" s="116">
        <v>1184098</v>
      </c>
      <c r="F12" s="79">
        <v>1137519</v>
      </c>
      <c r="G12" s="115">
        <v>2421617</v>
      </c>
    </row>
    <row r="13" spans="1:8" ht="30.75" customHeight="1" thickBot="1">
      <c r="A13" s="17" t="s">
        <v>163</v>
      </c>
      <c r="B13" s="129"/>
      <c r="C13" s="130"/>
      <c r="D13" s="86"/>
      <c r="E13" s="130"/>
      <c r="F13" s="131"/>
      <c r="G13" s="129"/>
    </row>
    <row r="14" spans="1:8" ht="30.75" customHeight="1" thickBot="1">
      <c r="A14" s="17" t="s">
        <v>164</v>
      </c>
      <c r="B14" s="122"/>
      <c r="C14" s="132"/>
      <c r="D14" s="133"/>
      <c r="E14" s="132"/>
      <c r="F14" s="134"/>
      <c r="G14" s="122"/>
    </row>
    <row r="15" spans="1:8" ht="30.75" customHeight="1" thickBot="1">
      <c r="A15" s="17" t="s">
        <v>161</v>
      </c>
      <c r="B15" s="122"/>
      <c r="C15" s="132"/>
      <c r="D15" s="133"/>
      <c r="E15" s="132"/>
      <c r="F15" s="131"/>
      <c r="G15" s="122"/>
    </row>
    <row r="16" spans="1:8" ht="30.75" customHeight="1" thickBot="1">
      <c r="A16" s="76" t="s">
        <v>165</v>
      </c>
      <c r="B16" s="122"/>
      <c r="C16" s="132"/>
      <c r="D16" s="133"/>
      <c r="E16" s="132"/>
      <c r="F16" s="131"/>
      <c r="G16" s="122"/>
    </row>
    <row r="17" spans="1:7" ht="30.75" customHeight="1" thickBot="1">
      <c r="A17" s="75" t="s">
        <v>169</v>
      </c>
      <c r="B17" s="109">
        <f>B12</f>
        <v>100000</v>
      </c>
      <c r="C17" s="135"/>
      <c r="D17" s="136"/>
      <c r="E17" s="116">
        <v>2321617</v>
      </c>
      <c r="F17" s="137">
        <v>1517271</v>
      </c>
      <c r="G17" s="115">
        <v>3938888</v>
      </c>
    </row>
    <row r="18" spans="1:7" ht="30.75" customHeight="1" thickBot="1">
      <c r="A18" s="17"/>
      <c r="B18" s="122"/>
      <c r="C18" s="132"/>
      <c r="D18" s="133"/>
      <c r="E18" s="132"/>
      <c r="F18" s="133"/>
      <c r="G18" s="122"/>
    </row>
    <row r="19" spans="1:7" ht="30.75" customHeight="1">
      <c r="A19" s="158" t="s">
        <v>52</v>
      </c>
      <c r="B19" s="158"/>
      <c r="C19" s="158"/>
      <c r="D19" s="158"/>
      <c r="E19" s="18"/>
      <c r="F19" s="18"/>
      <c r="G19" s="18"/>
    </row>
    <row r="20" spans="1:7" ht="30.75" customHeight="1"/>
  </sheetData>
  <mergeCells count="4">
    <mergeCell ref="A1:G1"/>
    <mergeCell ref="A2:G2"/>
    <mergeCell ref="A3:B3"/>
    <mergeCell ref="A19:D19"/>
  </mergeCells>
  <pageMargins left="0.34" right="0.32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ona</cp:lastModifiedBy>
  <cp:lastPrinted>2012-07-08T23:31:44Z</cp:lastPrinted>
  <dcterms:created xsi:type="dcterms:W3CDTF">2011-07-13T22:18:47Z</dcterms:created>
  <dcterms:modified xsi:type="dcterms:W3CDTF">2012-07-08T23:32:52Z</dcterms:modified>
</cp:coreProperties>
</file>