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dorues\Downloads\Metplast\"/>
    </mc:Choice>
  </mc:AlternateContent>
  <xr:revisionPtr revIDLastSave="0" documentId="13_ncr:1_{47025936-9658-4AB0-A5F8-64601B2C2F8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<sst xmlns="http://schemas.openxmlformats.org/spreadsheetml/2006/main" count="414" uniqueCount="271">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</sst>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-;\-* #,##0_-;_-* &quot;-&quot;_-;_-@_-"/>
    <numFmt numFmtId="176" formatCode="_-* #,##0.00_-;\-* #,##0.00_-;_-* &quot;-&quot;??_-;_-@_-"/>
    <numFmt numFmtId="177" formatCode="_-* #,##0_р_._-;\-* #,##0_р_._-;_-* &quot;-&quot;_р_._-;_-@_-"/>
    <numFmt numFmtId="178" formatCode="_-* #,##0.00_р_._-;\-* #,##0.00_р_._-;_-* &quot;-&quot;??_р_._-;_-@_-"/>
    <numFmt numFmtId="179" formatCode="_-* #,##0.00&quot;р.&quot;_-;\-* #,##0.00&quot;р.&quot;_-;_-* &quot;-&quot;??&quot;р.&quot;_-;_-@_-"/>
    <numFmt numFmtId="180" formatCode="_-* #,##0_?_._-;\-* #,##0_?_._-;_-* &quot;-&quot;_?_._-;_-@_-"/>
    <numFmt numFmtId="181" formatCode="_-* #,##0.00&quot;?.&quot;_-;\-* #,##0.00&quot;?.&quot;_-;_-* &quot;-&quot;??&quot;?.&quot;_-;_-@_-"/>
    <numFmt numFmtId="182" formatCode="_-* #,##0.00_?_._-;\-* #,##0.00_?_._-;_-* &quot;-&quot;??_?_._-;_-@_-"/>
    <numFmt numFmtId="183" formatCode="_ * #,##0_ ;_ * \-#,##0_ ;_ * &quot;-&quot;_ ;_ @_ "/>
    <numFmt numFmtId="184" formatCode="_-* #,##0.00\ _T_L_-;\-* #,##0.00\ _T_L_-;_-* &quot;-&quot;??\ _T_L_-;_-@_-"/>
    <numFmt numFmtId="185" formatCode="_-* #,##0.00\ &quot;TL&quot;_-;\-* #,##0.00\ &quot;TL&quot;_-;_-* &quot;-&quot;??\ &quot;TL&quot;_-;_-@_-"/>
    <numFmt numFmtId="186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11" fillId="0" borderId="0" applyFont="0" applyFill="0" applyBorder="0" applyAlignment="0" applyProtection="0"/>
    <xf numFmtId="183" fontId="69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80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5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06" fillId="0" borderId="0" applyFont="0" applyFill="0" applyBorder="0" applyAlignment="0" applyProtection="0"/>
    <xf numFmtId="184" fontId="98" fillId="0" borderId="0" applyFont="0" applyFill="0" applyBorder="0" applyAlignment="0" applyProtection="0"/>
    <xf numFmtId="184" fontId="119" fillId="0" borderId="0" applyFont="0" applyFill="0" applyBorder="0" applyAlignment="0" applyProtection="0"/>
    <xf numFmtId="184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2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2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8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2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70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81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70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5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3" fontId="11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6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9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8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75" fontId="166" fillId="0" borderId="0" applyFont="0" applyFill="0" applyBorder="0" applyAlignment="0" applyProtection="0"/>
    <xf numFmtId="175" fontId="166" fillId="0" borderId="0" applyFont="0" applyFill="0" applyBorder="0" applyAlignment="0" applyProtection="0"/>
    <xf numFmtId="177" fontId="168" fillId="0" borderId="0" applyFont="0" applyFill="0" applyBorder="0" applyAlignment="0" applyProtection="0"/>
    <xf numFmtId="177" fontId="168" fillId="0" borderId="0" applyFont="0" applyFill="0" applyBorder="0" applyAlignment="0" applyProtection="0"/>
    <xf numFmtId="18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8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6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78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176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8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7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71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70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71" fontId="143" fillId="0" borderId="0" xfId="215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6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Migliaia" xfId="215" builtinId="3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rmale" xfId="0" builtinId="0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2" zoomScaleNormal="100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126810359</v>
      </c>
      <c r="C10" s="48"/>
      <c r="D10" s="53">
        <v>82817115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/>
      <c r="C14" s="48"/>
      <c r="D14" s="53"/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-96654493</v>
      </c>
      <c r="C19" s="48"/>
      <c r="D19" s="53">
        <v>-58242823</v>
      </c>
      <c r="E19" s="47"/>
      <c r="F19" s="40"/>
    </row>
    <row r="20" spans="1:6">
      <c r="A20" s="52" t="s">
        <v>247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-11628942</v>
      </c>
      <c r="C22" s="48"/>
      <c r="D22" s="53">
        <v>-10029060</v>
      </c>
      <c r="E22" s="47"/>
      <c r="F22" s="40"/>
    </row>
    <row r="23" spans="1:6">
      <c r="A23" s="52" t="s">
        <v>249</v>
      </c>
      <c r="B23" s="53">
        <v>-2140500</v>
      </c>
      <c r="C23" s="48"/>
      <c r="D23" s="53">
        <v>-1821785</v>
      </c>
      <c r="E23" s="47"/>
      <c r="F23" s="40"/>
    </row>
    <row r="24" spans="1:6">
      <c r="A24" s="52" t="s">
        <v>251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-3977178</v>
      </c>
      <c r="C26" s="48"/>
      <c r="D26" s="53">
        <v>-1161418</v>
      </c>
      <c r="E26" s="47"/>
      <c r="F26" s="40"/>
    </row>
    <row r="27" spans="1:6">
      <c r="A27" s="43" t="s">
        <v>221</v>
      </c>
      <c r="B27" s="53">
        <v>-14265816</v>
      </c>
      <c r="C27" s="48"/>
      <c r="D27" s="53">
        <v>-11339392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/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2233783</v>
      </c>
      <c r="C39" s="48"/>
      <c r="D39" s="53">
        <v>1000209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377213</v>
      </c>
      <c r="C42" s="51"/>
      <c r="D42" s="50">
        <f>SUM(D9:D41)</f>
        <v>1222846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-445935</v>
      </c>
      <c r="C44" s="48"/>
      <c r="D44" s="53">
        <v>-347695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f>SUM(B42:B46)</f>
        <v>-68722</v>
      </c>
      <c r="C47" s="51"/>
      <c r="D47" s="50">
        <f>SUM(D42:D46)</f>
        <v>875151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f>B47+B55</f>
        <v>-68722</v>
      </c>
      <c r="C57" s="63"/>
      <c r="D57" s="62">
        <f>D47+D55</f>
        <v>875151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2E85A9DF-2D9A-45D0-92BF-2EE761C2364D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242AB9B-E624-4AAB-A4A4-BDA16AD4DED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2717709-781E-40C2-9EF5-317D6AB8A00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Perdorues</cp:lastModifiedBy>
  <cp:lastPrinted>2016-10-03T09:59:38Z</cp:lastPrinted>
  <dcterms:created xsi:type="dcterms:W3CDTF">2012-01-19T09:31:29Z</dcterms:created>
  <dcterms:modified xsi:type="dcterms:W3CDTF">2023-07-26T13:25:48Z</dcterms:modified>
</cp:coreProperties>
</file>