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47" i="1"/>
  <c r="B42"/>
  <c r="D55"/>
  <c r="B55"/>
  <c r="D44"/>
  <c r="D39"/>
  <c r="D27"/>
  <c r="D26"/>
  <c r="D23"/>
  <c r="D22"/>
  <c r="D19"/>
  <c r="D14"/>
  <c r="D9"/>
  <c r="D42" l="1"/>
  <c r="D47" s="1"/>
  <c r="D57" s="1"/>
  <c r="B57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<sst xmlns="http://schemas.openxmlformats.org/spreadsheetml/2006/main" count="60" uniqueCount="58">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</sst>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xhela.zeqaj/Downloads/PASQYRA%20FINANCIARE%20RRUGA%20E%20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 "/>
      <sheetName val="AKTIVI"/>
      <sheetName val="PASIVI "/>
      <sheetName val="PASH"/>
      <sheetName val="Fluks mon - indirek"/>
      <sheetName val="Formular Statistikor"/>
      <sheetName val="Pas e ndrysh ne kapit"/>
      <sheetName val="amortizim"/>
      <sheetName val="Amortizimi i Detajuar"/>
      <sheetName val="Mbyllja"/>
    </sheetNames>
    <sheetDataSet>
      <sheetData sheetId="0" refreshError="1"/>
      <sheetData sheetId="1" refreshError="1"/>
      <sheetData sheetId="2" refreshError="1"/>
      <sheetData sheetId="3" refreshError="1">
        <row r="8">
          <cell r="F8">
            <v>89252724.980000004</v>
          </cell>
        </row>
        <row r="11">
          <cell r="F11">
            <v>2383851</v>
          </cell>
        </row>
        <row r="13">
          <cell r="F13">
            <v>75472043.730000004</v>
          </cell>
        </row>
        <row r="18">
          <cell r="F18">
            <v>6179808</v>
          </cell>
        </row>
        <row r="19">
          <cell r="F19">
            <v>839314</v>
          </cell>
        </row>
        <row r="23">
          <cell r="F23">
            <v>197092</v>
          </cell>
        </row>
        <row r="24">
          <cell r="F24">
            <v>4596519.28</v>
          </cell>
        </row>
        <row r="37">
          <cell r="F37">
            <v>29191.71</v>
          </cell>
        </row>
        <row r="47">
          <cell r="F47">
            <v>749467.68900000025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22" workbookViewId="0">
      <selection activeCell="B47" sqref="B4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6"/>
    </row>
    <row r="7" spans="1:5">
      <c r="A7" s="5"/>
      <c r="B7" s="6" t="s">
        <v>6</v>
      </c>
      <c r="C7" s="6"/>
      <c r="D7" s="6" t="s">
        <v>7</v>
      </c>
      <c r="E7" s="6"/>
    </row>
    <row r="8" spans="1:5">
      <c r="A8" s="7"/>
      <c r="B8" s="5"/>
      <c r="C8" s="5"/>
      <c r="D8" s="5"/>
      <c r="E8" s="5"/>
    </row>
    <row r="9" spans="1:5">
      <c r="A9" s="8" t="s">
        <v>8</v>
      </c>
      <c r="B9" s="9">
        <v>87899500</v>
      </c>
      <c r="C9" s="10"/>
      <c r="D9" s="9">
        <f>[1]PASH!$F$8</f>
        <v>89252724.980000004</v>
      </c>
      <c r="E9" s="9"/>
    </row>
    <row r="10" spans="1:5">
      <c r="A10" s="11" t="s">
        <v>9</v>
      </c>
      <c r="B10" s="12"/>
      <c r="C10" s="10"/>
      <c r="D10" s="12"/>
      <c r="E10" s="9"/>
    </row>
    <row r="11" spans="1:5">
      <c r="A11" s="11" t="s">
        <v>10</v>
      </c>
      <c r="B11" s="12"/>
      <c r="C11" s="10"/>
      <c r="D11" s="12"/>
      <c r="E11" s="9"/>
    </row>
    <row r="12" spans="1:5">
      <c r="A12" s="11" t="s">
        <v>11</v>
      </c>
      <c r="B12" s="12"/>
      <c r="C12" s="10"/>
      <c r="D12" s="12"/>
      <c r="E12" s="9"/>
    </row>
    <row r="13" spans="1:5">
      <c r="A13" s="11" t="s">
        <v>12</v>
      </c>
      <c r="B13" s="12"/>
      <c r="C13" s="10"/>
      <c r="D13" s="12"/>
      <c r="E13" s="9"/>
    </row>
    <row r="14" spans="1:5">
      <c r="A14" s="11" t="s">
        <v>13</v>
      </c>
      <c r="B14" s="12">
        <v>2471837</v>
      </c>
      <c r="C14" s="10"/>
      <c r="D14" s="12">
        <f>[1]PASH!$F$11</f>
        <v>2383851</v>
      </c>
      <c r="E14" s="9"/>
    </row>
    <row r="15" spans="1:5">
      <c r="A15" s="8" t="s">
        <v>14</v>
      </c>
      <c r="B15" s="12"/>
      <c r="C15" s="10"/>
      <c r="D15" s="12"/>
      <c r="E15" s="9"/>
    </row>
    <row r="16" spans="1:5">
      <c r="A16" s="8" t="s">
        <v>15</v>
      </c>
      <c r="B16" s="12"/>
      <c r="C16" s="10"/>
      <c r="D16" s="12"/>
      <c r="E16" s="9"/>
    </row>
    <row r="17" spans="1:5">
      <c r="A17" s="8" t="s">
        <v>16</v>
      </c>
      <c r="B17" s="12"/>
      <c r="C17" s="10"/>
      <c r="D17" s="12"/>
      <c r="E17" s="9"/>
    </row>
    <row r="18" spans="1:5">
      <c r="A18" s="8" t="s">
        <v>17</v>
      </c>
      <c r="B18" s="9"/>
      <c r="C18" s="10"/>
      <c r="D18" s="9"/>
      <c r="E18" s="9"/>
    </row>
    <row r="19" spans="1:5">
      <c r="A19" s="11" t="s">
        <v>17</v>
      </c>
      <c r="B19" s="12">
        <v>-71375767</v>
      </c>
      <c r="C19" s="10"/>
      <c r="D19" s="12">
        <f>[1]PASH!$F$13</f>
        <v>75472043.730000004</v>
      </c>
      <c r="E19" s="9"/>
    </row>
    <row r="20" spans="1:5">
      <c r="A20" s="11" t="s">
        <v>18</v>
      </c>
      <c r="B20" s="12"/>
      <c r="C20" s="10"/>
      <c r="D20" s="12"/>
      <c r="E20" s="9"/>
    </row>
    <row r="21" spans="1:5">
      <c r="A21" s="8" t="s">
        <v>19</v>
      </c>
      <c r="B21" s="9"/>
      <c r="C21" s="10"/>
      <c r="D21" s="9"/>
      <c r="E21" s="9"/>
    </row>
    <row r="22" spans="1:5">
      <c r="A22" s="11" t="s">
        <v>20</v>
      </c>
      <c r="B22" s="12">
        <v>-8559933</v>
      </c>
      <c r="C22" s="10"/>
      <c r="D22" s="12">
        <f>[1]PASH!$F$18</f>
        <v>6179808</v>
      </c>
      <c r="E22" s="9"/>
    </row>
    <row r="23" spans="1:5">
      <c r="A23" s="11" t="s">
        <v>21</v>
      </c>
      <c r="B23" s="12">
        <v>-1190471</v>
      </c>
      <c r="C23" s="10"/>
      <c r="D23" s="12">
        <f>[1]PASH!$F$19</f>
        <v>839314</v>
      </c>
      <c r="E23" s="9"/>
    </row>
    <row r="24" spans="1:5">
      <c r="A24" s="11" t="s">
        <v>22</v>
      </c>
      <c r="B24" s="12"/>
      <c r="C24" s="10"/>
      <c r="D24" s="12"/>
      <c r="E24" s="9"/>
    </row>
    <row r="25" spans="1:5">
      <c r="A25" s="8" t="s">
        <v>23</v>
      </c>
      <c r="B25" s="12"/>
      <c r="C25" s="10"/>
      <c r="D25" s="12"/>
      <c r="E25" s="9"/>
    </row>
    <row r="26" spans="1:5">
      <c r="A26" s="8" t="s">
        <v>24</v>
      </c>
      <c r="B26" s="12">
        <v>-155073</v>
      </c>
      <c r="C26" s="10"/>
      <c r="D26" s="12">
        <f>[1]PASH!$F$23</f>
        <v>197092</v>
      </c>
      <c r="E26" s="9"/>
    </row>
    <row r="27" spans="1:5">
      <c r="A27" s="8" t="s">
        <v>25</v>
      </c>
      <c r="B27" s="12">
        <v>-3135860</v>
      </c>
      <c r="C27" s="10"/>
      <c r="D27" s="12">
        <f>[1]PASH!$F$24</f>
        <v>4596519.28</v>
      </c>
      <c r="E27" s="9"/>
    </row>
    <row r="28" spans="1:5">
      <c r="A28" s="8" t="s">
        <v>26</v>
      </c>
      <c r="B28" s="9"/>
      <c r="C28" s="10"/>
      <c r="D28" s="9"/>
      <c r="E28" s="9"/>
    </row>
    <row r="29" spans="1:5">
      <c r="A29" s="11" t="s">
        <v>27</v>
      </c>
      <c r="B29" s="12"/>
      <c r="C29" s="10"/>
      <c r="D29" s="12"/>
      <c r="E29" s="9"/>
    </row>
    <row r="30" spans="1:5">
      <c r="A30" s="11" t="s">
        <v>28</v>
      </c>
      <c r="B30" s="12"/>
      <c r="C30" s="10"/>
      <c r="D30" s="12"/>
      <c r="E30" s="9"/>
    </row>
    <row r="31" spans="1:5">
      <c r="A31" s="11" t="s">
        <v>29</v>
      </c>
      <c r="B31" s="12"/>
      <c r="C31" s="10"/>
      <c r="D31" s="12"/>
      <c r="E31" s="9"/>
    </row>
    <row r="32" spans="1:5" ht="30">
      <c r="A32" s="11" t="s">
        <v>30</v>
      </c>
      <c r="B32" s="12"/>
      <c r="C32" s="10"/>
      <c r="D32" s="12"/>
      <c r="E32" s="9"/>
    </row>
    <row r="33" spans="1:5">
      <c r="A33" s="11" t="s">
        <v>31</v>
      </c>
      <c r="B33" s="12"/>
      <c r="C33" s="10"/>
      <c r="D33" s="12"/>
      <c r="E33" s="9"/>
    </row>
    <row r="34" spans="1:5">
      <c r="A34" s="11" t="s">
        <v>32</v>
      </c>
      <c r="B34" s="12"/>
      <c r="C34" s="10"/>
      <c r="D34" s="12"/>
      <c r="E34" s="9"/>
    </row>
    <row r="35" spans="1:5">
      <c r="A35" s="8" t="s">
        <v>33</v>
      </c>
      <c r="B35" s="12"/>
      <c r="C35" s="10"/>
      <c r="D35" s="12"/>
      <c r="E35" s="9"/>
    </row>
    <row r="36" spans="1:5">
      <c r="A36" s="8" t="s">
        <v>34</v>
      </c>
      <c r="B36" s="9"/>
      <c r="C36" s="10"/>
      <c r="D36" s="9"/>
      <c r="E36" s="9"/>
    </row>
    <row r="37" spans="1:5">
      <c r="A37" s="11" t="s">
        <v>35</v>
      </c>
      <c r="B37" s="12"/>
      <c r="C37" s="10"/>
      <c r="D37" s="12"/>
      <c r="E37" s="9"/>
    </row>
    <row r="38" spans="1:5">
      <c r="A38" s="11" t="s">
        <v>36</v>
      </c>
      <c r="B38" s="12"/>
      <c r="C38" s="10"/>
      <c r="D38" s="12"/>
      <c r="E38" s="9"/>
    </row>
    <row r="39" spans="1:5">
      <c r="A39" s="11" t="s">
        <v>37</v>
      </c>
      <c r="B39" s="12">
        <v>-31045</v>
      </c>
      <c r="C39" s="10"/>
      <c r="D39" s="12">
        <f>[1]PASH!$F$37</f>
        <v>29191.71</v>
      </c>
      <c r="E39" s="9"/>
    </row>
    <row r="40" spans="1:5">
      <c r="A40" s="8" t="s">
        <v>38</v>
      </c>
      <c r="B40" s="12"/>
      <c r="C40" s="10"/>
      <c r="D40" s="12"/>
      <c r="E40" s="9"/>
    </row>
    <row r="41" spans="1:5">
      <c r="A41" s="13" t="s">
        <v>39</v>
      </c>
      <c r="B41" s="12"/>
      <c r="C41" s="10"/>
      <c r="D41" s="12"/>
      <c r="E41" s="9"/>
    </row>
    <row r="42" spans="1:5">
      <c r="A42" s="8" t="s">
        <v>40</v>
      </c>
      <c r="B42" s="14">
        <f>SUM(B9:B41)</f>
        <v>5923188</v>
      </c>
      <c r="C42" s="15"/>
      <c r="D42" s="14">
        <f>D9+D14-D19-D23-D22-D26-D27-D39</f>
        <v>4322607.26</v>
      </c>
      <c r="E42" s="15"/>
    </row>
    <row r="43" spans="1:5">
      <c r="A43" s="8" t="s">
        <v>41</v>
      </c>
      <c r="B43" s="15"/>
      <c r="C43" s="15"/>
      <c r="D43" s="15"/>
      <c r="E43" s="15"/>
    </row>
    <row r="44" spans="1:5">
      <c r="A44" s="11" t="s">
        <v>42</v>
      </c>
      <c r="B44" s="12">
        <v>-889167</v>
      </c>
      <c r="C44" s="10"/>
      <c r="D44" s="12">
        <f>[1]PASH!$F$47</f>
        <v>749467.68900000025</v>
      </c>
      <c r="E44" s="9"/>
    </row>
    <row r="45" spans="1:5">
      <c r="A45" s="11" t="s">
        <v>43</v>
      </c>
      <c r="B45" s="12"/>
      <c r="C45" s="10"/>
      <c r="D45" s="12"/>
      <c r="E45" s="9"/>
    </row>
    <row r="46" spans="1:5">
      <c r="A46" s="11" t="s">
        <v>44</v>
      </c>
      <c r="B46" s="12"/>
      <c r="C46" s="10"/>
      <c r="D46" s="12"/>
      <c r="E46" s="9"/>
    </row>
    <row r="47" spans="1:5">
      <c r="A47" s="8" t="s">
        <v>45</v>
      </c>
      <c r="B47" s="14">
        <f>SUM(B42:B46)</f>
        <v>5034021</v>
      </c>
      <c r="C47" s="15"/>
      <c r="D47" s="14">
        <f>D42-D44</f>
        <v>3573139.5709999995</v>
      </c>
      <c r="E47" s="15"/>
    </row>
    <row r="48" spans="1:5" ht="15.75" thickBot="1">
      <c r="A48" s="16"/>
      <c r="B48" s="17"/>
      <c r="C48" s="17"/>
      <c r="D48" s="17"/>
      <c r="E48" s="10"/>
    </row>
    <row r="49" spans="1:5" ht="15.75" thickTop="1">
      <c r="A49" s="18" t="s">
        <v>46</v>
      </c>
      <c r="B49" s="19"/>
      <c r="C49" s="19"/>
      <c r="D49" s="19"/>
      <c r="E49" s="10"/>
    </row>
    <row r="50" spans="1:5">
      <c r="A50" s="11" t="s">
        <v>47</v>
      </c>
      <c r="B50" s="20"/>
      <c r="C50" s="19"/>
      <c r="D50" s="20"/>
      <c r="E50" s="9"/>
    </row>
    <row r="51" spans="1:5">
      <c r="A51" s="11" t="s">
        <v>48</v>
      </c>
      <c r="B51" s="20"/>
      <c r="C51" s="19"/>
      <c r="D51" s="20"/>
      <c r="E51" s="9"/>
    </row>
    <row r="52" spans="1:5">
      <c r="A52" s="11" t="s">
        <v>49</v>
      </c>
      <c r="B52" s="20"/>
      <c r="C52" s="19"/>
      <c r="D52" s="20"/>
      <c r="E52" s="5"/>
    </row>
    <row r="53" spans="1:5">
      <c r="A53" s="11" t="s">
        <v>50</v>
      </c>
      <c r="B53" s="20"/>
      <c r="C53" s="19"/>
      <c r="D53" s="20"/>
      <c r="E53" s="21"/>
    </row>
    <row r="54" spans="1:5">
      <c r="A54" s="22" t="s">
        <v>51</v>
      </c>
      <c r="B54" s="20"/>
      <c r="C54" s="19"/>
      <c r="D54" s="20"/>
      <c r="E54" s="23"/>
    </row>
    <row r="55" spans="1: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>
      <c r="A56" s="26"/>
      <c r="B56" s="27"/>
      <c r="C56" s="27"/>
      <c r="D56" s="27"/>
      <c r="E56" s="21"/>
    </row>
    <row r="57" spans="1:5" ht="15.75" thickBot="1">
      <c r="A57" s="18" t="s">
        <v>53</v>
      </c>
      <c r="B57" s="28">
        <f>B47+B55</f>
        <v>5034021</v>
      </c>
      <c r="C57" s="29"/>
      <c r="D57" s="28">
        <f>D47+D55</f>
        <v>3573139.5709999995</v>
      </c>
      <c r="E57" s="21"/>
    </row>
    <row r="58" spans="1:5" ht="15.75" thickTop="1">
      <c r="A58" s="26"/>
      <c r="B58" s="27"/>
      <c r="C58" s="27"/>
      <c r="D58" s="27"/>
      <c r="E58" s="21"/>
    </row>
    <row r="59" spans="1:5">
      <c r="A59" s="30" t="s">
        <v>54</v>
      </c>
      <c r="B59" s="27"/>
      <c r="C59" s="27"/>
      <c r="D59" s="27"/>
      <c r="E59" s="31"/>
    </row>
    <row r="60" spans="1:5">
      <c r="A60" s="26" t="s">
        <v>55</v>
      </c>
      <c r="B60" s="12"/>
      <c r="C60" s="9"/>
      <c r="D60" s="12"/>
      <c r="E60" s="31"/>
    </row>
    <row r="61" spans="1:5">
      <c r="A61" s="26" t="s">
        <v>56</v>
      </c>
      <c r="B61" s="12"/>
      <c r="C61" s="9"/>
      <c r="D61" s="12"/>
      <c r="E61" s="31"/>
    </row>
    <row r="62" spans="1:5">
      <c r="A62" s="32"/>
      <c r="B62" s="31"/>
      <c r="C62" s="31"/>
      <c r="D62" s="31"/>
      <c r="E62" s="31"/>
    </row>
    <row r="63" spans="1:5">
      <c r="A63" s="32"/>
      <c r="B63" s="31"/>
      <c r="C63" s="31"/>
      <c r="D63" s="31"/>
      <c r="E63" s="31"/>
    </row>
    <row r="64" spans="1:5">
      <c r="A64" s="33" t="s">
        <v>57</v>
      </c>
      <c r="B64" s="31"/>
      <c r="C64" s="31"/>
      <c r="D64" s="31"/>
      <c r="E64" s="31"/>
    </row>
    <row r="65" spans="1: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2024-05-03T08:10:56Z</dcterms:modified>
</cp:coreProperties>
</file>