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47" i="1"/>
  <c r="B42"/>
  <c r="D55"/>
  <c r="B55"/>
  <c r="D44"/>
  <c r="D39"/>
  <c r="D27"/>
  <c r="D26"/>
  <c r="D23"/>
  <c r="D22"/>
  <c r="D19"/>
  <c r="D14"/>
  <c r="D9"/>
  <c r="D42" s="1"/>
  <c r="D47" s="1"/>
  <c r="D57" s="1"/>
  <c r="B57" l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<sst xmlns="http://schemas.openxmlformats.org/spreadsheetml/2006/main" count="60" uniqueCount="58">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</sst>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PASQYRA%20FINANCIARE%202022%20SKE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 MARKETI"/>
      <sheetName val="AMORTIZIMI BARI"/>
      <sheetName val="Amortizim i detj.marketi"/>
      <sheetName val="Amortizim i detj.bari"/>
      <sheetName val="MBYLLJA"/>
    </sheetNames>
    <sheetDataSet>
      <sheetData sheetId="0" refreshError="1"/>
      <sheetData sheetId="1" refreshError="1"/>
      <sheetData sheetId="2" refreshError="1"/>
      <sheetData sheetId="3" refreshError="1">
        <row r="6">
          <cell r="E6">
            <v>86754520.461250097</v>
          </cell>
        </row>
        <row r="9">
          <cell r="E9">
            <v>1593137.88</v>
          </cell>
        </row>
        <row r="10">
          <cell r="E10">
            <v>67462021.90468058</v>
          </cell>
        </row>
        <row r="15">
          <cell r="E15">
            <v>7377417</v>
          </cell>
        </row>
        <row r="16">
          <cell r="E16">
            <v>1222643.5060000001</v>
          </cell>
        </row>
        <row r="19">
          <cell r="E19">
            <v>1486934</v>
          </cell>
        </row>
        <row r="20">
          <cell r="E20">
            <v>7694232.7599999998</v>
          </cell>
        </row>
        <row r="30">
          <cell r="E30">
            <v>62260.857000000004</v>
          </cell>
        </row>
        <row r="40">
          <cell r="E40">
            <v>461137.8470354267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5" workbookViewId="0">
      <selection activeCell="B39" sqref="B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>
        <v>97074672</v>
      </c>
      <c r="C9" s="14"/>
      <c r="D9" s="13">
        <f>[1]pash!$E$6</f>
        <v>86754520.461250097</v>
      </c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2659475</v>
      </c>
      <c r="C14" s="14"/>
      <c r="D14" s="16">
        <f>[1]pash!$E$9</f>
        <v>1593137.88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-74618281</v>
      </c>
      <c r="C19" s="14"/>
      <c r="D19" s="16">
        <f>[1]pash!$E$10</f>
        <v>67462021.90468058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-8813208</v>
      </c>
      <c r="C22" s="14"/>
      <c r="D22" s="16">
        <f>[1]pash!$E$15</f>
        <v>7377417</v>
      </c>
      <c r="E22" s="13"/>
    </row>
    <row r="23" spans="1:5">
      <c r="A23" s="15" t="s">
        <v>21</v>
      </c>
      <c r="B23" s="16">
        <v>-1439223</v>
      </c>
      <c r="C23" s="14"/>
      <c r="D23" s="16">
        <f>[1]pash!$E$16</f>
        <v>1222643.5060000001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-1216569</v>
      </c>
      <c r="C26" s="14"/>
      <c r="D26" s="16">
        <f>[1]pash!$E$19</f>
        <v>1486934</v>
      </c>
      <c r="E26" s="13"/>
    </row>
    <row r="27" spans="1:5">
      <c r="A27" s="12" t="s">
        <v>25</v>
      </c>
      <c r="B27" s="16">
        <v>-7637484</v>
      </c>
      <c r="C27" s="14"/>
      <c r="D27" s="16">
        <f>[1]pash!$E$20</f>
        <v>7694232.7599999998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-134353</v>
      </c>
      <c r="C39" s="14"/>
      <c r="D39" s="16">
        <f>[1]pash!$E$30</f>
        <v>62260.857000000004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5875029</v>
      </c>
      <c r="C42" s="20"/>
      <c r="D42" s="19">
        <f>D9+D14-D19-D23-D22-D26-D27-D39</f>
        <v>3042148.3135695113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-898789</v>
      </c>
      <c r="C44" s="14"/>
      <c r="D44" s="16">
        <f>[1]pash!$E$40</f>
        <v>461137.8470354267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4976240</v>
      </c>
      <c r="C47" s="21"/>
      <c r="D47" s="22">
        <f>D42-D44</f>
        <v>2581010.4665340846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4976240</v>
      </c>
      <c r="C57" s="38"/>
      <c r="D57" s="37">
        <f>D47+D55</f>
        <v>2581010.4665340846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2024-05-13T10:46:49Z</dcterms:modified>
</cp:coreProperties>
</file>