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3\Rajli Ndertim      2023 perfunduar\Pasqyrat financiar 23 per QKB  Rajli Ndertim\"/>
    </mc:Choice>
  </mc:AlternateContent>
  <bookViews>
    <workbookView xWindow="0" yWindow="0" windowWidth="38400" windowHeight="1762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7" i="18" l="1"/>
  <c r="D67" i="18" l="1"/>
  <c r="D68" i="18" s="1"/>
  <c r="B42" i="18" l="1"/>
  <c r="D55" i="18" l="1"/>
  <c r="B55" i="18"/>
  <c r="D42" i="18"/>
  <c r="D47" i="18" s="1"/>
  <c r="B47" i="18"/>
  <c r="B57" i="18" l="1"/>
  <c r="B68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<sst xmlns="http://schemas.openxmlformats.org/spreadsheetml/2006/main" count="415" uniqueCount="272">
  <si>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</si>
  <si>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</si>
  <si>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</si>
  <si>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</si>
  <si>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</si>
  <si>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</si>
  <si>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</si>
  <si>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</si>
  <si>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</si>
  <si>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</si>
  <si>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</si>
  <si>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</si>
  <si>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</si>
  <si>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</si>
  <si>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</si>
  <si>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</si>
  <si>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</si>
  <si>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</si>
  <si>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</si>
  <si>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</si>
  <si>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</si>
  <si>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</si>
  <si>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</si>
  <si>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</si>
  <si>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</si>
  <si>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</si>
  <si>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</si>
  <si>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</si>
  <si>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</si>
  <si>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</si>
  <si>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</si>
  <si>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</si>
  <si>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</si>
  <si>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</si>
  <si>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</si>
  <si>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</si>
  <si>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</si>
  <si>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</si>
  <si>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</si>
  <si>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</si>
  <si>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</si>
  <si>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</si>
  <si>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</si>
  <si>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</si>
  <si>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</si>
  <si>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</si>
  <si>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</si>
  <si>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</si>
  <si>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</si>
  <si>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</si>
  <si>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</si>
  <si>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</si>
  <si>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</si>
  <si>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</si>
  <si>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</si>
  <si>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</si>
  <si>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</si>
  <si>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</si>
  <si>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</si>
  <si>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</si>
  <si>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</si>
  <si>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</si>
  <si>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</si>
  <si>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</si>
  <si>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</si>
  <si>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</si>
  <si>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</si>
  <si>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</si>
  <si>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</si>
  <si>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</si>
  <si>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</si>
  <si>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</si>
  <si>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</si>
  <si>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</si>
  <si>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</si>
  <si>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</si>
  <si>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</si>
  <si>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</si>
  <si>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</si>
  <si>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</si>
  <si>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</si>
  <si>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</si>
  <si>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</si>
  <si>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</si>
  <si>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</si>
  <si>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</si>
  <si>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</si>
  <si>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</si>
  <si>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</si>
  <si>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</si>
  <si>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</si>
  <si>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</si>
  <si>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</si>
  <si>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</si>
  <si>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</si>
  <si>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</si>
  <si>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</si>
  <si>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</si>
  <si>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</si>
  <si>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</si>
  <si>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</si>
  <si>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</si>
  <si>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</si>
  <si>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</si>
  <si>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</si>
  <si>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</si>
  <si>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</si>
  <si>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</si>
  <si>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</si>
  <si>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</si>
  <si>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</si>
  <si>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</si>
  <si>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</si>
  <si>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</si>
  <si>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</si>
  <si>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</si>
  <si>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</si>
  <si>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</si>
  <si>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</si>
  <si>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</si>
  <si>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</si>
  <si>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</si>
  <si>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</si>
  <si>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</si>
  <si>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</si>
  <si>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</si>
  <si>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</si>
  <si>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</si>
  <si>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</si>
  <si>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</si>
  <si>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</si>
  <si>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</si>
  <si>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</si>
  <si>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</si>
  <si>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</si>
  <si>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</si>
  <si>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</si>
  <si>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</si>
  <si>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</si>
  <si>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</si>
  <si>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</si>
  <si>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</si>
  <si>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</si>
  <si>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</si>
  <si>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</si>
  <si>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</si>
  <si>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</si>
  <si>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</si>
  <si>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</si>
  <si>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</si>
  <si>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</si>
  <si>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</si>
  <si>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</si>
  <si>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</si>
  <si>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</si>
  <si>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</si>
  <si>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</si>
  <si>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</si>
  <si>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</si>
  <si>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</si>
  <si>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</si>
  <si>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</si>
  <si>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</si>
  <si>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</si>
  <si>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</si>
  <si>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</si>
  <si>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</si>
  <si>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</si>
  <si>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</si>
  <si>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</si>
  <si>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</si>
  <si>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</si>
  <si>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</si>
  <si>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</si>
  <si>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</si>
  <si>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</si>
  <si>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</si>
  <si>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</si>
  <si>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</si>
  <si>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</si>
  <si>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</si>
  <si>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</si>
  <si>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</si>
  <si>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</si>
  <si>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</si>
  <si>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</si>
  <si>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</si>
  <si>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</si>
  <si>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</si>
  <si>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</si>
  <si>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</si>
  <si>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</si>
  <si>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</si>
  <si>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</si>
  <si>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</si>
  <si>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</si>
  <si>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</si>
  <si>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</si>
  <si>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</si>
  <si>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</si>
  <si>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</si>
  <si>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</si>
  <si>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</si>
  <si>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</si>
  <si>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</si>
  <si>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</si>
  <si>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</si>
  <si>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</si>
  <si>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</si>
  <si>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</si>
  <si>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</si>
  <si>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</si>
  <si>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</si>
  <si>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</si>
  <si>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</si>
  <si>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</si>
  <si>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</si>
  <si>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</si>
  <si>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</si>
  <si>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</si>
  <si>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</si>
  <si>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</si>
  <si>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</si>
  <si>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</si>
  <si>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</si>
  <si>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</si>
  <si>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</si>
  <si>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</si>
  <si>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</si>
  <si>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</si>
  <si>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</si>
  <si>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</si>
  <si>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</si>
  <si>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</si>
  <si>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</si>
  <si>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</si>
  <si>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</si>
  <si>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</si>
  <si>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</si>
  <si>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</si>
  <si>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</si>
  <si>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</si>
  <si>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</si>
  <si>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</si>
  <si>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</si>
  <si>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</si>
  <si>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</si>
  <si>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</si>
  <si>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</si>
  <si>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</si>
  <si>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</si>
  <si>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</si>
  <si>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</si>
  <si>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</si>
  <si>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</si>
  <si>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</si>
  <si>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</si>
  <si>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</si>
  <si>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</si>
  <si>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</si>
  <si>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</si>
  <si>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</si>
  <si>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</si>
  <si>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</si>
  <si>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</si>
  <si>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</si>
  <si>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</si>
  <si>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Rajli Ndertim SH.P.K</t>
  </si>
  <si>
    <t>K71512508E</t>
  </si>
  <si>
    <t>Lek</t>
  </si>
  <si>
    <t>Check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</si>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</sst>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87" fillId="63" borderId="0" xfId="3507" applyNumberFormat="1" applyFont="1" applyFill="1" applyBorder="1" applyAlignment="1">
      <alignment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6" fillId="0" borderId="0" xfId="3275" applyNumberFormat="1" applyFont="1" applyAlignment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2023%20%20Rajli%20Ndert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30324839</v>
          </cell>
          <cell r="D106">
            <v>19489553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154460554</v>
      </c>
      <c r="C10" s="52"/>
      <c r="D10" s="64">
        <v>352224347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-75605787</v>
      </c>
      <c r="C19" s="52"/>
      <c r="D19" s="64">
        <v>-175478664</v>
      </c>
      <c r="E19" s="51"/>
      <c r="F19" s="42"/>
    </row>
    <row r="20" spans="1:6">
      <c r="A20" s="63" t="s">
        <v>243</v>
      </c>
      <c r="B20" s="64">
        <v>-24043227</v>
      </c>
      <c r="C20" s="52"/>
      <c r="D20" s="64">
        <v>-137652844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-6425637</v>
      </c>
      <c r="C22" s="52"/>
      <c r="D22" s="64">
        <v>-7096738</v>
      </c>
      <c r="E22" s="51"/>
      <c r="F22" s="42"/>
    </row>
    <row r="23" spans="1:6">
      <c r="A23" s="63" t="s">
        <v>245</v>
      </c>
      <c r="B23" s="64">
        <v>-1061081</v>
      </c>
      <c r="C23" s="52"/>
      <c r="D23" s="64">
        <v>-1185157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-1449311</v>
      </c>
      <c r="C26" s="52"/>
      <c r="D26" s="64">
        <v>-492293</v>
      </c>
      <c r="E26" s="51"/>
      <c r="F26" s="42"/>
    </row>
    <row r="27" spans="1:6">
      <c r="A27" s="45" t="s">
        <v>221</v>
      </c>
      <c r="B27" s="64">
        <v>-5351376</v>
      </c>
      <c r="C27" s="52"/>
      <c r="D27" s="64">
        <v>-7378590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-254907</v>
      </c>
      <c r="C37" s="52"/>
      <c r="D37" s="64">
        <v>-146784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-4531704</v>
      </c>
      <c r="C39" s="52"/>
      <c r="D39" s="64">
        <v>913884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35737524</v>
      </c>
      <c r="C42" s="55"/>
      <c r="D42" s="54">
        <f>SUM(D9:D41)</f>
        <v>23707161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-5412685</v>
      </c>
      <c r="C44" s="52"/>
      <c r="D44" s="64">
        <v>-4217608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30324839</v>
      </c>
      <c r="C47" s="58"/>
      <c r="D47" s="67">
        <f>SUM(D42:D46)</f>
        <v>19489553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30324839</v>
      </c>
      <c r="C57" s="77"/>
      <c r="D57" s="76">
        <f>D47+D55</f>
        <v>19489553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87"/>
      <c r="C65" s="36"/>
      <c r="D65" s="36"/>
      <c r="E65" s="62"/>
      <c r="F65" s="36"/>
    </row>
    <row r="66" spans="1:6">
      <c r="B66" s="86"/>
    </row>
    <row r="67" spans="1:6">
      <c r="A67" s="84" t="s">
        <v>270</v>
      </c>
      <c r="B67" s="85">
        <f>'[1]1-Pasqyra e Pozicioni Financiar'!$B$106</f>
        <v>30324839</v>
      </c>
      <c r="C67" s="84"/>
      <c r="D67" s="85">
        <f>'[1]1-Pasqyra e Pozicioni Financiar'!$D$106</f>
        <v>19489553</v>
      </c>
    </row>
    <row r="68" spans="1:6">
      <c r="A68" s="88"/>
      <c r="B68" s="85">
        <f>B57-B67</f>
        <v>0</v>
      </c>
      <c r="C68" s="89"/>
      <c r="D68" s="85">
        <f>D57-D67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Buzani</cp:lastModifiedBy>
  <cp:lastPrinted>2016-10-03T09:59:38Z</cp:lastPrinted>
  <dcterms:created xsi:type="dcterms:W3CDTF">2012-01-19T09:31:29Z</dcterms:created>
  <dcterms:modified xsi:type="dcterms:W3CDTF">2024-03-29T11:07:11Z</dcterms:modified>
</cp:coreProperties>
</file>