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2" i="18" l="1"/>
  <c r="A4" i="18" l="1"/>
  <c r="A3" i="18"/>
  <c r="B42" i="18" l="1"/>
  <c r="D55" i="18" l="1"/>
  <c r="B55" i="18"/>
  <c r="D42" i="18"/>
  <c r="D47" i="18" s="1"/>
  <c r="B47" i="18" l="1"/>
  <c r="D57" i="18"/>
  <c r="B57" i="18" l="1"/>
</calcChain>
</file>

<file path=xl/sharedStrings.xml><?xml version="1.0" encoding="utf-8"?>
<sst xmlns="http://schemas.openxmlformats.org/spreadsheetml/2006/main" count="59" uniqueCount="56">
  <si>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</si>
  <si>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</si>
  <si>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</si>
  <si>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</si>
  <si>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</si>
  <si>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</si>
  <si>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</si>
  <si>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</si>
  <si>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</si>
  <si>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</si>
  <si>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</si>
  <si>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</si>
  <si>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</si>
  <si>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</si>
  <si>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</si>
  <si>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</si>
  <si>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</si>
  <si>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</si>
  <si>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</si>
  <si>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</si>
  <si>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</si>
  <si>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</si>
  <si>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</si>
  <si>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</si>
  <si>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</si>
  <si>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</si>
  <si>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</si>
  <si>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</si>
  <si>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</si>
  <si>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</si>
  <si>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</si>
  <si>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</si>
  <si>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</si>
  <si>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</si>
  <si>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</si>
  <si>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</si>
  <si>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</si>
  <si>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</si>
  <si>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</si>
  <si>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</si>
  <si>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</si>
  <si>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</si>
  <si>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</si>
  <si>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</si>
  <si>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</si>
  <si>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</si>
  <si>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</si>
  <si>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</si>
  <si>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</si>
  <si>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</si>
  <si>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</si>
  <si>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</si>
  <si>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</si>
  <si>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</si>
  <si>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</si>
  <si>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Pasqyrat Financiare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</si>
</sst>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2">
          <cell r="A2" t="str">
            <v>LLUGA Shpk</v>
          </cell>
        </row>
        <row r="3">
          <cell r="A3" t="str">
            <v>NIPT J94808406B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selection activeCell="E19" sqref="E19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">
        <v>55</v>
      </c>
    </row>
    <row r="2" spans="1:5">
      <c r="A2" s="46" t="str">
        <f>'[1]1-Pasqyra e Pozicioni Financiar'!$A$2</f>
        <v>LLUGA Shpk</v>
      </c>
    </row>
    <row r="3" spans="1:5">
      <c r="A3" s="46" t="str">
        <f>'[1]1-Pasqyra e Pozicioni Financiar'!$A$3</f>
        <v>NIPT J94808406B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125141414</v>
      </c>
      <c r="C10" s="16"/>
      <c r="D10" s="28">
        <v>59185282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>
        <v>-18347094</v>
      </c>
      <c r="C15" s="16"/>
      <c r="D15" s="28">
        <v>2950877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-75884876</v>
      </c>
      <c r="C19" s="16"/>
      <c r="D19" s="28">
        <v>-45245291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-8922271</v>
      </c>
      <c r="C22" s="16"/>
      <c r="D22" s="28">
        <v>-8036181</v>
      </c>
      <c r="E22" s="15"/>
    </row>
    <row r="23" spans="1:5">
      <c r="A23" s="27" t="s">
        <v>36</v>
      </c>
      <c r="B23" s="28">
        <v>-1490020</v>
      </c>
      <c r="C23" s="16"/>
      <c r="D23" s="28">
        <v>-1342042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-4662601</v>
      </c>
      <c r="C26" s="16"/>
      <c r="D26" s="28">
        <v>-5108657</v>
      </c>
      <c r="E26" s="15"/>
    </row>
    <row r="27" spans="1:5">
      <c r="A27" s="10" t="s">
        <v>12</v>
      </c>
      <c r="B27" s="28">
        <v>-7180304</v>
      </c>
      <c r="C27" s="16"/>
      <c r="D27" s="28">
        <v>-5459114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-2257466</v>
      </c>
      <c r="C37" s="16"/>
      <c r="D37" s="28">
        <v>-2338718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6396782</v>
      </c>
      <c r="C42" s="19"/>
      <c r="D42" s="18">
        <f>SUM(D9:D41)</f>
        <v>-5393844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-150441</v>
      </c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6246341</v>
      </c>
      <c r="C47" s="22"/>
      <c r="D47" s="31">
        <f>SUM(D42:D46)</f>
        <v>-5393844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6246341</v>
      </c>
      <c r="C57" s="41"/>
      <c r="D57" s="40">
        <f>D47+D55</f>
        <v>-5393844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/>
      <c r="D67" s="47"/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2020-07-21T21:17:37Z</cp:lastPrinted>
  <dcterms:created xsi:type="dcterms:W3CDTF">2012-01-19T09:31:29Z</dcterms:created>
  <dcterms:modified xsi:type="dcterms:W3CDTF">2022-07-25T13:45:12Z</dcterms:modified>
</cp:coreProperties>
</file>