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PC\Downloads\"/>
    </mc:Choice>
  </mc:AlternateContent>
  <bookViews>
    <workbookView xWindow="0" yWindow="0" windowWidth="28800" windowHeight="1213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 l="1"/>
  <c r="B31" i="20"/>
  <c r="B23" i="20"/>
  <c r="D49" i="20"/>
  <c r="D31" i="20"/>
  <c r="D23" i="20"/>
  <c r="D16" i="20"/>
  <c r="D17" i="20" s="1"/>
  <c r="D36" i="20" s="1"/>
  <c r="D41" i="20" s="1"/>
  <c r="D51" i="20" s="1"/>
  <c r="B49" i="20" l="1"/>
  <c r="B36" i="20" l="1"/>
  <c r="B41" i="20" s="1"/>
  <c r="B51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<sst xmlns="http://schemas.openxmlformats.org/spreadsheetml/2006/main" count="406" uniqueCount="264">
  <si>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</si>
  <si>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</si>
  <si>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</si>
  <si>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</si>
  <si>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</si>
  <si>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</si>
  <si>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</si>
  <si>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</si>
  <si>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</si>
  <si>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</si>
  <si>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</si>
  <si>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</si>
  <si>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</si>
  <si>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</si>
  <si>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</si>
  <si>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</si>
  <si>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</si>
  <si>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</si>
  <si>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</si>
  <si>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</si>
  <si>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</si>
  <si>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</si>
  <si>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</si>
  <si>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</si>
  <si>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</si>
  <si>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</si>
  <si>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</si>
  <si>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</si>
  <si>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</si>
  <si>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</si>
  <si>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</si>
  <si>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</si>
  <si>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</si>
  <si>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</si>
  <si>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</si>
  <si>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</si>
  <si>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</si>
  <si>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</si>
  <si>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</si>
  <si>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</si>
  <si>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</si>
  <si>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</si>
  <si>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</si>
  <si>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</si>
  <si>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</si>
  <si>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</si>
  <si>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</si>
  <si>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</si>
  <si>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</si>
  <si>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</si>
  <si>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</si>
  <si>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</si>
  <si>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</si>
  <si>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</si>
  <si>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</si>
  <si>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</si>
  <si>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</si>
  <si>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</si>
  <si>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</si>
  <si>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</si>
  <si>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</si>
  <si>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</si>
  <si>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</si>
  <si>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</si>
  <si>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</si>
  <si>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</si>
  <si>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</si>
  <si>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</si>
  <si>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</si>
  <si>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</si>
  <si>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</si>
  <si>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</si>
  <si>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</si>
  <si>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</si>
  <si>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</si>
  <si>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</si>
  <si>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</si>
  <si>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</si>
  <si>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</si>
  <si>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</si>
  <si>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</si>
  <si>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</si>
  <si>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</si>
  <si>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</si>
  <si>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</si>
  <si>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</si>
  <si>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</si>
  <si>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</si>
  <si>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</si>
  <si>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</si>
  <si>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</si>
  <si>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</si>
  <si>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</si>
  <si>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</si>
  <si>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</si>
  <si>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</si>
  <si>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</si>
  <si>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</si>
  <si>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</si>
  <si>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</si>
  <si>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</si>
  <si>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</si>
  <si>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</si>
  <si>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</si>
  <si>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</si>
  <si>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</si>
  <si>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</si>
  <si>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</si>
  <si>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</si>
  <si>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</si>
  <si>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</si>
  <si>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</si>
  <si>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</si>
  <si>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</si>
  <si>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</si>
  <si>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</si>
  <si>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</si>
  <si>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</si>
  <si>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</si>
  <si>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</si>
  <si>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</si>
  <si>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</si>
  <si>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</si>
  <si>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</si>
  <si>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</si>
  <si>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</si>
  <si>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</si>
  <si>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</si>
  <si>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</si>
  <si>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</si>
  <si>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</si>
  <si>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</si>
  <si>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</si>
  <si>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</si>
  <si>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</si>
  <si>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</si>
  <si>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</si>
  <si>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</si>
  <si>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</si>
  <si>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</si>
  <si>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</si>
  <si>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</si>
  <si>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</si>
  <si>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</si>
  <si>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</si>
  <si>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</si>
  <si>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</si>
  <si>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</si>
  <si>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</si>
  <si>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</si>
  <si>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</si>
  <si>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</si>
  <si>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</si>
  <si>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</si>
  <si>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</si>
  <si>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</si>
  <si>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</si>
  <si>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</si>
  <si>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</si>
  <si>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</si>
  <si>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</si>
  <si>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</si>
  <si>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</si>
  <si>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</si>
  <si>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</si>
  <si>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</si>
  <si>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</si>
  <si>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</si>
  <si>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</si>
  <si>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</si>
  <si>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</si>
  <si>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</si>
  <si>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</si>
  <si>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</si>
  <si>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</si>
  <si>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</si>
  <si>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</si>
  <si>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</si>
  <si>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</si>
  <si>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</si>
  <si>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</si>
  <si>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</si>
  <si>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</si>
  <si>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</si>
  <si>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</si>
  <si>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</si>
  <si>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</si>
  <si>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</si>
  <si>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</si>
  <si>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</si>
  <si>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</si>
  <si>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</si>
  <si>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</si>
  <si>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</si>
  <si>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</si>
  <si>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</si>
  <si>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</si>
  <si>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</si>
  <si>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</si>
  <si>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</si>
  <si>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</si>
  <si>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</si>
  <si>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</si>
  <si>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</si>
  <si>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</si>
  <si>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</si>
  <si>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</si>
  <si>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</si>
  <si>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</si>
  <si>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</si>
  <si>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</si>
  <si>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</si>
  <si>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</si>
  <si>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</si>
  <si>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</si>
  <si>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</si>
  <si>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</si>
  <si>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</si>
  <si>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</si>
  <si>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</si>
  <si>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</si>
  <si>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</si>
  <si>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</si>
  <si>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</si>
  <si>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</si>
  <si>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</si>
  <si>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</si>
  <si>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</si>
  <si>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</si>
  <si>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</si>
  <si>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</si>
  <si>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</si>
  <si>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</si>
  <si>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</si>
  <si>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</si>
  <si>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</si>
  <si>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</si>
  <si>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</si>
  <si>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</si>
  <si>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</si>
  <si>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</si>
  <si>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</si>
  <si>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</si>
  <si>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</si>
  <si>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</si>
  <si>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</si>
  <si>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</si>
  <si>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</si>
  <si>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</si>
  <si>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</si>
  <si>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</si>
  <si>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</si>
  <si>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</si>
  <si>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</si>
  <si>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</si>
  <si>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</si>
  <si>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</si>
  <si>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</si>
  <si>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</si>
  <si>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</si>
  <si>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emri nga sistemi EURO BICAKU SHPK</t>
  </si>
  <si>
    <t>NIPT nga sistemi  K31614524S</t>
  </si>
  <si>
    <t>Pasqyrat financiare te vitit 2021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</si>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</sst>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8" fontId="180" fillId="0" borderId="0" xfId="6594" applyNumberFormat="1" applyFont="1" applyFill="1" applyBorder="1"/>
    <xf numFmtId="38" fontId="180" fillId="0" borderId="0" xfId="6594" applyNumberFormat="1" applyFont="1" applyBorder="1"/>
    <xf numFmtId="0" fontId="184" fillId="0" borderId="0" xfId="6594" applyFont="1"/>
    <xf numFmtId="0" fontId="177" fillId="0" borderId="0" xfId="6594" applyNumberFormat="1" applyFont="1" applyFill="1" applyBorder="1" applyAlignment="1" applyProtection="1">
      <alignment wrapText="1"/>
    </xf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43" fontId="179" fillId="62" borderId="0" xfId="215" applyFont="1" applyFill="1" applyBorder="1" applyAlignment="1">
      <alignment vertical="center"/>
    </xf>
    <xf numFmtId="43" fontId="180" fillId="0" borderId="0" xfId="215" applyFont="1"/>
    <xf numFmtId="43" fontId="178" fillId="0" borderId="0" xfId="215" applyFont="1" applyBorder="1" applyAlignment="1">
      <alignment horizontal="center" vertical="center"/>
    </xf>
    <xf numFmtId="43" fontId="180" fillId="62" borderId="26" xfId="215" applyFont="1" applyFill="1" applyBorder="1"/>
    <xf numFmtId="43" fontId="179" fillId="0" borderId="0" xfId="215" applyFont="1" applyBorder="1" applyAlignment="1">
      <alignment vertical="center"/>
    </xf>
    <xf numFmtId="43" fontId="180" fillId="62" borderId="0" xfId="215" applyFont="1" applyFill="1"/>
    <xf numFmtId="43" fontId="184" fillId="0" borderId="15" xfId="215" applyFont="1" applyFill="1" applyBorder="1"/>
    <xf numFmtId="43" fontId="180" fillId="0" borderId="15" xfId="215" applyFont="1" applyBorder="1" applyAlignment="1">
      <alignment horizontal="right"/>
    </xf>
    <xf numFmtId="43" fontId="181" fillId="0" borderId="0" xfId="215" applyFont="1" applyFill="1" applyBorder="1" applyAlignment="1" applyProtection="1">
      <alignment horizontal="right" wrapText="1"/>
    </xf>
    <xf numFmtId="43" fontId="181" fillId="62" borderId="0" xfId="215" applyFont="1" applyFill="1" applyBorder="1" applyAlignment="1" applyProtection="1">
      <alignment horizontal="right" wrapText="1"/>
    </xf>
    <xf numFmtId="43" fontId="180" fillId="0" borderId="0" xfId="215" applyFont="1" applyAlignment="1">
      <alignment horizontal="right"/>
    </xf>
    <xf numFmtId="43" fontId="174" fillId="62" borderId="0" xfId="215" applyFont="1" applyFill="1" applyBorder="1" applyAlignment="1" applyProtection="1">
      <alignment horizontal="right" wrapText="1"/>
    </xf>
    <xf numFmtId="43" fontId="175" fillId="0" borderId="0" xfId="215" applyFont="1" applyAlignment="1">
      <alignment horizontal="center" vertical="center"/>
    </xf>
    <xf numFmtId="43" fontId="182" fillId="0" borderId="0" xfId="215" applyFont="1" applyFill="1" applyBorder="1" applyAlignment="1" applyProtection="1">
      <alignment horizontal="left" wrapText="1" indent="2"/>
    </xf>
    <xf numFmtId="0" fontId="179" fillId="0" borderId="0" xfId="6594" applyFont="1"/>
    <xf numFmtId="0" fontId="179" fillId="0" borderId="0" xfId="6594" applyFont="1" applyAlignment="1">
      <alignment horizontal="center"/>
    </xf>
    <xf numFmtId="37" fontId="179" fillId="61" borderId="0" xfId="215" applyNumberFormat="1" applyFont="1" applyFill="1" applyBorder="1" applyAlignment="1" applyProtection="1">
      <alignment horizontal="right" wrapText="1"/>
    </xf>
    <xf numFmtId="38" fontId="179" fillId="62" borderId="26" xfId="6594" applyNumberFormat="1" applyFont="1" applyFill="1" applyBorder="1"/>
    <xf numFmtId="38" fontId="178" fillId="0" borderId="0" xfId="6594" applyNumberFormat="1" applyFont="1" applyBorder="1"/>
    <xf numFmtId="38" fontId="179" fillId="0" borderId="0" xfId="6594" applyNumberFormat="1" applyFont="1" applyBorder="1"/>
    <xf numFmtId="38" fontId="179" fillId="62" borderId="0" xfId="6594" applyNumberFormat="1" applyFont="1" applyFill="1" applyBorder="1"/>
    <xf numFmtId="0" fontId="179" fillId="62" borderId="0" xfId="6594" applyFont="1" applyFill="1"/>
    <xf numFmtId="38" fontId="178" fillId="0" borderId="25" xfId="6594" applyNumberFormat="1" applyFont="1" applyBorder="1"/>
    <xf numFmtId="38" fontId="179" fillId="0" borderId="0" xfId="6594" applyNumberFormat="1" applyFont="1"/>
    <xf numFmtId="38" fontId="179" fillId="62" borderId="0" xfId="6594" applyNumberFormat="1" applyFont="1" applyFill="1"/>
    <xf numFmtId="38" fontId="178" fillId="0" borderId="15" xfId="6594" applyNumberFormat="1" applyFont="1" applyFill="1" applyBorder="1"/>
    <xf numFmtId="37" fontId="179" fillId="0" borderId="15" xfId="0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2" borderId="0" xfId="215" applyNumberFormat="1" applyFont="1" applyFill="1" applyBorder="1" applyAlignment="1" applyProtection="1">
      <alignment horizontal="right" wrapText="1"/>
    </xf>
    <xf numFmtId="37" fontId="179" fillId="0" borderId="0" xfId="6595" applyNumberFormat="1" applyFont="1" applyAlignment="1">
      <alignment horizontal="right"/>
    </xf>
    <xf numFmtId="0" fontId="178" fillId="0" borderId="0" xfId="3506" applyFont="1" applyAlignment="1">
      <alignment horizontal="center" vertical="center"/>
    </xf>
    <xf numFmtId="0" fontId="178" fillId="0" borderId="25" xfId="215" applyNumberFormat="1" applyFont="1" applyBorder="1" applyAlignment="1">
      <alignment horizontal="right" vertical="center"/>
    </xf>
    <xf numFmtId="0" fontId="180" fillId="0" borderId="0" xfId="6594" applyFont="1" applyAlignment="1">
      <alignment horizontal="center"/>
    </xf>
    <xf numFmtId="43" fontId="179" fillId="0" borderId="0" xfId="215" applyFont="1"/>
    <xf numFmtId="43" fontId="184" fillId="0" borderId="15" xfId="215" applyNumberFormat="1" applyFont="1" applyFill="1" applyBorder="1" applyAlignment="1">
      <alignment horizontal="right"/>
    </xf>
    <xf numFmtId="39" fontId="178" fillId="0" borderId="15" xfId="6595" applyNumberFormat="1" applyFont="1" applyFill="1" applyBorder="1" applyAlignment="1">
      <alignment horizontal="right"/>
    </xf>
    <xf numFmtId="0" fontId="179" fillId="0" borderId="0" xfId="6594" applyFont="1" applyBorder="1"/>
    <xf numFmtId="0" fontId="179" fillId="0" borderId="0" xfId="215" applyNumberFormat="1" applyFont="1" applyAlignment="1">
      <alignment horizontal="center"/>
    </xf>
    <xf numFmtId="0" fontId="179" fillId="0" borderId="0" xfId="6594" applyFont="1" applyBorder="1" applyAlignment="1">
      <alignment horizontal="center"/>
    </xf>
    <xf numFmtId="43" fontId="179" fillId="61" borderId="0" xfId="215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43" fontId="179" fillId="62" borderId="26" xfId="215" applyFont="1" applyFill="1" applyBorder="1"/>
    <xf numFmtId="43" fontId="178" fillId="0" borderId="0" xfId="215" applyFont="1" applyBorder="1"/>
    <xf numFmtId="43" fontId="179" fillId="0" borderId="0" xfId="215" applyFont="1" applyBorder="1"/>
    <xf numFmtId="43" fontId="179" fillId="62" borderId="0" xfId="215" applyFont="1" applyFill="1" applyBorder="1"/>
    <xf numFmtId="43" fontId="179" fillId="62" borderId="0" xfId="215" applyFont="1" applyFill="1"/>
    <xf numFmtId="43" fontId="178" fillId="0" borderId="25" xfId="215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8"/>
  <sheetViews>
    <sheetView tabSelected="1" zoomScale="80" zoomScaleNormal="80" workbookViewId="0">
      <selection activeCell="E34" sqref="E34"/>
    </sheetView>
  </sheetViews>
  <sheetFormatPr defaultColWidth="9.140625" defaultRowHeight="15"/>
  <cols>
    <col min="1" max="1" width="118" style="46" customWidth="1"/>
    <col min="2" max="2" width="18.7109375" style="67" customWidth="1"/>
    <col min="3" max="3" width="2.7109375" style="47" customWidth="1"/>
    <col min="4" max="4" width="18.7109375" style="80" customWidth="1"/>
    <col min="5" max="5" width="68.140625" style="46" customWidth="1"/>
    <col min="6" max="6" width="22.140625" style="67" customWidth="1"/>
    <col min="7" max="16384" width="9.140625" style="46"/>
  </cols>
  <sheetData>
    <row r="1" spans="1:5">
      <c r="A1" s="57" t="s">
        <v>262</v>
      </c>
      <c r="B1" s="99"/>
      <c r="C1" s="102"/>
    </row>
    <row r="2" spans="1:5">
      <c r="A2" s="65" t="s">
        <v>260</v>
      </c>
      <c r="B2" s="99"/>
      <c r="C2" s="102"/>
    </row>
    <row r="3" spans="1:5">
      <c r="A3" s="65" t="s">
        <v>261</v>
      </c>
      <c r="B3" s="99"/>
      <c r="C3" s="102"/>
    </row>
    <row r="4" spans="1:5" ht="15.75" customHeight="1">
      <c r="A4" s="65" t="s">
        <v>226</v>
      </c>
      <c r="B4" s="99"/>
      <c r="C4" s="102"/>
    </row>
    <row r="5" spans="1:5" ht="15.75" customHeight="1">
      <c r="A5" s="57" t="s">
        <v>259</v>
      </c>
      <c r="B5" s="99"/>
      <c r="C5" s="102"/>
    </row>
    <row r="6" spans="1:5" ht="15.75" customHeight="1">
      <c r="A6" s="57"/>
      <c r="B6" s="99"/>
      <c r="C6" s="102"/>
    </row>
    <row r="7" spans="1:5" ht="15" customHeight="1">
      <c r="A7" s="98"/>
      <c r="B7" s="68" t="s">
        <v>211</v>
      </c>
      <c r="C7" s="64"/>
      <c r="D7" s="64" t="s">
        <v>211</v>
      </c>
    </row>
    <row r="8" spans="1:5" ht="15" customHeight="1">
      <c r="A8" s="98"/>
      <c r="B8" s="68" t="s">
        <v>212</v>
      </c>
      <c r="C8" s="64"/>
      <c r="D8" s="64" t="s">
        <v>263</v>
      </c>
    </row>
    <row r="9" spans="1:5">
      <c r="A9" s="63"/>
      <c r="B9" s="103">
        <v>2021</v>
      </c>
      <c r="C9" s="104"/>
      <c r="D9" s="81">
        <v>2020</v>
      </c>
      <c r="E9" s="45" t="s">
        <v>250</v>
      </c>
    </row>
    <row r="10" spans="1:5">
      <c r="A10" s="62" t="s">
        <v>258</v>
      </c>
      <c r="B10" s="99"/>
      <c r="C10" s="102"/>
    </row>
    <row r="11" spans="1:5">
      <c r="A11" s="41" t="s">
        <v>242</v>
      </c>
      <c r="B11" s="105">
        <v>256993131.84999999</v>
      </c>
      <c r="C11" s="106"/>
      <c r="D11" s="82">
        <v>208032849</v>
      </c>
      <c r="E11" s="44" t="s">
        <v>247</v>
      </c>
    </row>
    <row r="12" spans="1:5">
      <c r="A12" s="41" t="s">
        <v>244</v>
      </c>
      <c r="B12" s="105"/>
      <c r="C12" s="106"/>
      <c r="D12" s="82"/>
      <c r="E12" s="44" t="s">
        <v>248</v>
      </c>
    </row>
    <row r="13" spans="1:5">
      <c r="A13" s="41" t="s">
        <v>245</v>
      </c>
      <c r="B13" s="105"/>
      <c r="C13" s="106"/>
      <c r="D13" s="82"/>
      <c r="E13" s="44" t="s">
        <v>248</v>
      </c>
    </row>
    <row r="14" spans="1:5">
      <c r="A14" s="41" t="s">
        <v>246</v>
      </c>
      <c r="B14" s="105">
        <v>-10027088.609999999</v>
      </c>
      <c r="C14" s="106"/>
      <c r="D14" s="82">
        <v>4318343</v>
      </c>
      <c r="E14" s="44" t="s">
        <v>248</v>
      </c>
    </row>
    <row r="15" spans="1:5">
      <c r="A15" s="41" t="s">
        <v>243</v>
      </c>
      <c r="B15" s="105">
        <v>130000</v>
      </c>
      <c r="C15" s="106"/>
      <c r="D15" s="82">
        <v>12810276</v>
      </c>
      <c r="E15" s="44" t="s">
        <v>249</v>
      </c>
    </row>
    <row r="16" spans="1:5">
      <c r="A16" s="62" t="s">
        <v>257</v>
      </c>
      <c r="B16" s="107">
        <v>-216616572.59</v>
      </c>
      <c r="C16" s="85"/>
      <c r="D16" s="83">
        <f>-(94226452+48421148+24907970+24455929)</f>
        <v>-192011499</v>
      </c>
    </row>
    <row r="17" spans="1:6">
      <c r="A17" s="62" t="s">
        <v>256</v>
      </c>
      <c r="B17" s="108">
        <f>SUM(B11:B16)</f>
        <v>30479470.650000006</v>
      </c>
      <c r="C17" s="84"/>
      <c r="D17" s="84">
        <f>SUM(D11:D16)</f>
        <v>33149969</v>
      </c>
    </row>
    <row r="18" spans="1:6">
      <c r="A18" s="62"/>
      <c r="B18" s="109"/>
      <c r="C18" s="85"/>
      <c r="D18" s="85"/>
    </row>
    <row r="19" spans="1:6">
      <c r="A19" s="62" t="s">
        <v>255</v>
      </c>
      <c r="B19" s="110"/>
      <c r="C19" s="85"/>
      <c r="D19" s="86"/>
    </row>
    <row r="20" spans="1:6">
      <c r="A20" s="62" t="s">
        <v>254</v>
      </c>
      <c r="B20" s="110"/>
      <c r="C20" s="85"/>
      <c r="D20" s="86"/>
    </row>
    <row r="21" spans="1:6">
      <c r="A21" s="62" t="s">
        <v>210</v>
      </c>
      <c r="B21" s="70"/>
      <c r="C21" s="60"/>
      <c r="D21" s="60"/>
    </row>
    <row r="22" spans="1:6">
      <c r="A22" s="41" t="s">
        <v>253</v>
      </c>
      <c r="B22" s="66"/>
      <c r="C22" s="60"/>
      <c r="D22" s="59"/>
    </row>
    <row r="23" spans="1:6">
      <c r="A23" s="41" t="s">
        <v>232</v>
      </c>
      <c r="B23" s="66">
        <f>-2281+521423.63</f>
        <v>519142.63</v>
      </c>
      <c r="C23" s="60"/>
      <c r="D23" s="59">
        <f>-13615783-483408</f>
        <v>-14099191</v>
      </c>
      <c r="F23" s="79"/>
    </row>
    <row r="24" spans="1:6">
      <c r="A24" s="41" t="s">
        <v>231</v>
      </c>
      <c r="B24" s="66"/>
      <c r="C24" s="60"/>
      <c r="D24" s="59"/>
      <c r="F24" s="79"/>
    </row>
    <row r="25" spans="1:6">
      <c r="A25" s="41" t="s">
        <v>239</v>
      </c>
      <c r="B25" s="66"/>
      <c r="C25" s="60"/>
      <c r="D25" s="59"/>
      <c r="F25" s="79"/>
    </row>
    <row r="26" spans="1:6">
      <c r="A26" s="41" t="s">
        <v>233</v>
      </c>
      <c r="B26" s="66"/>
      <c r="C26" s="60"/>
      <c r="D26" s="59"/>
    </row>
    <row r="27" spans="1:6">
      <c r="A27" s="41" t="s">
        <v>238</v>
      </c>
      <c r="B27" s="66"/>
      <c r="C27" s="60"/>
      <c r="D27" s="59"/>
    </row>
    <row r="28" spans="1:6">
      <c r="A28" s="41" t="s">
        <v>234</v>
      </c>
      <c r="B28" s="66"/>
      <c r="C28" s="60"/>
      <c r="D28" s="59"/>
    </row>
    <row r="29" spans="1:6">
      <c r="A29" s="62" t="s">
        <v>214</v>
      </c>
      <c r="B29" s="66"/>
      <c r="C29" s="60"/>
      <c r="D29" s="59"/>
    </row>
    <row r="30" spans="1:6">
      <c r="A30" s="62" t="s">
        <v>252</v>
      </c>
      <c r="B30" s="70"/>
      <c r="C30" s="60"/>
      <c r="D30" s="60"/>
    </row>
    <row r="31" spans="1:6">
      <c r="A31" s="41" t="s">
        <v>235</v>
      </c>
      <c r="B31" s="66">
        <f>-3827710.91-1165890.06</f>
        <v>-4993600.9700000007</v>
      </c>
      <c r="C31" s="60"/>
      <c r="D31" s="59">
        <f>-3742037-1024866-1</f>
        <v>-4766904</v>
      </c>
    </row>
    <row r="32" spans="1:6">
      <c r="A32" s="41" t="s">
        <v>237</v>
      </c>
      <c r="B32" s="66"/>
      <c r="C32" s="60"/>
      <c r="D32" s="59"/>
    </row>
    <row r="33" spans="1:5">
      <c r="A33" s="41" t="s">
        <v>236</v>
      </c>
      <c r="B33" s="66"/>
      <c r="C33" s="60"/>
      <c r="D33" s="59"/>
    </row>
    <row r="34" spans="1:5">
      <c r="A34" s="61" t="s">
        <v>251</v>
      </c>
      <c r="B34" s="66"/>
      <c r="C34" s="60"/>
      <c r="D34" s="59"/>
    </row>
    <row r="35" spans="1:5">
      <c r="A35" s="38" t="s">
        <v>240</v>
      </c>
      <c r="B35" s="111"/>
      <c r="C35" s="80"/>
      <c r="D35" s="87"/>
    </row>
    <row r="36" spans="1:5">
      <c r="A36" s="58" t="s">
        <v>215</v>
      </c>
      <c r="B36" s="112">
        <f>SUM(B17:B35)</f>
        <v>26005012.310000002</v>
      </c>
      <c r="C36" s="84"/>
      <c r="D36" s="88">
        <f>SUM(D17:D35)</f>
        <v>14283874</v>
      </c>
      <c r="E36" s="57"/>
    </row>
    <row r="37" spans="1:5">
      <c r="A37" s="38" t="s">
        <v>26</v>
      </c>
      <c r="B37" s="99">
        <v>-4075635</v>
      </c>
      <c r="C37" s="85"/>
      <c r="D37" s="89">
        <v>-2296311</v>
      </c>
    </row>
    <row r="38" spans="1:5">
      <c r="A38" s="41" t="s">
        <v>216</v>
      </c>
      <c r="B38" s="111"/>
      <c r="C38" s="85"/>
      <c r="D38" s="90"/>
    </row>
    <row r="39" spans="1:5">
      <c r="A39" s="41" t="s">
        <v>217</v>
      </c>
      <c r="B39" s="71"/>
      <c r="C39" s="56"/>
      <c r="D39" s="90"/>
    </row>
    <row r="40" spans="1:5">
      <c r="A40" s="41" t="s">
        <v>225</v>
      </c>
      <c r="B40" s="69"/>
      <c r="C40" s="56"/>
      <c r="D40" s="83"/>
    </row>
    <row r="41" spans="1:5" ht="15.75" thickBot="1">
      <c r="A41" s="38" t="s">
        <v>227</v>
      </c>
      <c r="B41" s="72">
        <f>SUM(B36:B40)</f>
        <v>21929377.310000002</v>
      </c>
      <c r="C41" s="55"/>
      <c r="D41" s="91">
        <f>SUM(D36:D40)</f>
        <v>11987563</v>
      </c>
    </row>
    <row r="42" spans="1:5" ht="16.5" thickTop="1" thickBot="1">
      <c r="A42" s="42"/>
      <c r="B42" s="73"/>
      <c r="C42" s="43"/>
      <c r="D42" s="92"/>
    </row>
    <row r="43" spans="1:5" ht="15.75" thickTop="1">
      <c r="A43" s="52" t="s">
        <v>228</v>
      </c>
      <c r="B43" s="74"/>
      <c r="C43" s="40"/>
      <c r="D43" s="93"/>
    </row>
    <row r="44" spans="1:5">
      <c r="A44" s="41" t="s">
        <v>220</v>
      </c>
      <c r="B44" s="75"/>
      <c r="C44" s="40"/>
      <c r="D44" s="94"/>
    </row>
    <row r="45" spans="1:5">
      <c r="A45" s="41" t="s">
        <v>221</v>
      </c>
      <c r="B45" s="75"/>
      <c r="C45" s="40"/>
      <c r="D45" s="94"/>
    </row>
    <row r="46" spans="1:5">
      <c r="A46" s="41" t="s">
        <v>222</v>
      </c>
      <c r="B46" s="75"/>
      <c r="C46" s="40"/>
      <c r="D46" s="94"/>
    </row>
    <row r="47" spans="1:5">
      <c r="A47" s="41" t="s">
        <v>223</v>
      </c>
      <c r="B47" s="75"/>
      <c r="C47" s="40"/>
      <c r="D47" s="94"/>
    </row>
    <row r="48" spans="1:5">
      <c r="A48" s="41" t="s">
        <v>213</v>
      </c>
      <c r="B48" s="75"/>
      <c r="C48" s="40"/>
      <c r="D48" s="94"/>
    </row>
    <row r="49" spans="1:4">
      <c r="A49" s="52" t="s">
        <v>229</v>
      </c>
      <c r="B49" s="97">
        <f>SUM(B44:B48)</f>
        <v>0</v>
      </c>
      <c r="C49" s="54"/>
      <c r="D49" s="53">
        <f>SUM(D44:D48)</f>
        <v>0</v>
      </c>
    </row>
    <row r="50" spans="1:4">
      <c r="A50" s="48"/>
      <c r="B50" s="76"/>
      <c r="C50" s="49"/>
      <c r="D50" s="95"/>
    </row>
    <row r="51" spans="1:4" ht="15.75" thickBot="1">
      <c r="A51" s="52" t="s">
        <v>230</v>
      </c>
      <c r="B51" s="100">
        <f>B41+B49</f>
        <v>21929377.310000002</v>
      </c>
      <c r="C51" s="51"/>
      <c r="D51" s="101">
        <f>D41+D49</f>
        <v>11987563</v>
      </c>
    </row>
    <row r="52" spans="1:4" ht="15.75" thickTop="1">
      <c r="A52" s="48"/>
      <c r="B52" s="76"/>
      <c r="C52" s="49"/>
      <c r="D52" s="95"/>
    </row>
    <row r="53" spans="1:4">
      <c r="A53" s="50" t="s">
        <v>224</v>
      </c>
      <c r="B53" s="76"/>
      <c r="C53" s="49"/>
      <c r="D53" s="95"/>
    </row>
    <row r="54" spans="1:4">
      <c r="A54" s="48" t="s">
        <v>218</v>
      </c>
      <c r="B54" s="77"/>
      <c r="C54" s="39"/>
      <c r="D54" s="94"/>
    </row>
    <row r="55" spans="1:4">
      <c r="A55" s="48" t="s">
        <v>219</v>
      </c>
      <c r="B55" s="77"/>
      <c r="C55" s="39"/>
      <c r="D55" s="94"/>
    </row>
    <row r="56" spans="1:4">
      <c r="A56" s="35"/>
      <c r="B56" s="78"/>
      <c r="C56" s="36"/>
      <c r="D56" s="96"/>
    </row>
    <row r="57" spans="1:4">
      <c r="A57" s="35"/>
      <c r="B57" s="78"/>
      <c r="C57" s="36"/>
      <c r="D57" s="96"/>
    </row>
    <row r="58" spans="1:4">
      <c r="A58" s="37" t="s">
        <v>241</v>
      </c>
      <c r="B58" s="78"/>
      <c r="C58" s="36"/>
      <c r="D58" s="9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2022-07-13T12:32:05Z</dcterms:modified>
</cp:coreProperties>
</file>