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qkb\QKB LOGO\"/>
    </mc:Choice>
  </mc:AlternateContent>
  <xr:revisionPtr revIDLastSave="0" documentId="13_ncr:1_{A92BB72A-AB4C-4E99-A6F7-891DF71C9F14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42" i="18"/>
  <c r="D55" i="18" l="1"/>
  <c r="B55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<sst xmlns="http://schemas.openxmlformats.org/spreadsheetml/2006/main" count="416" uniqueCount="272">
  <si>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</si>
  <si>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</si>
  <si>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</si>
  <si>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</si>
  <si>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</si>
  <si>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</si>
  <si>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</si>
  <si>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</si>
  <si>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</si>
  <si>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</si>
  <si>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</si>
  <si>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</si>
  <si>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</si>
  <si>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</si>
  <si>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</si>
  <si>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</si>
  <si>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</si>
  <si>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</si>
  <si>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</si>
  <si>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</si>
  <si>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</si>
  <si>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</si>
  <si>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</si>
  <si>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</si>
  <si>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</si>
  <si>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</si>
  <si>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</si>
  <si>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</si>
  <si>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</si>
  <si>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</si>
  <si>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</si>
  <si>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</si>
  <si>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</si>
  <si>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</si>
  <si>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</si>
  <si>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</si>
  <si>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</si>
  <si>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</si>
  <si>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</si>
  <si>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</si>
  <si>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</si>
  <si>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</si>
  <si>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</si>
  <si>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</si>
  <si>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</si>
  <si>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</si>
  <si>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</si>
  <si>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</si>
  <si>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</si>
  <si>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</si>
  <si>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</si>
  <si>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</si>
  <si>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</si>
  <si>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</si>
  <si>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</si>
  <si>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</si>
  <si>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</si>
  <si>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</si>
  <si>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</si>
  <si>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</si>
  <si>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</si>
  <si>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</si>
  <si>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</si>
  <si>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</si>
  <si>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</si>
  <si>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</si>
  <si>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</si>
  <si>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</si>
  <si>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</si>
  <si>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</si>
  <si>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</si>
  <si>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</si>
  <si>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</si>
  <si>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</si>
  <si>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</si>
  <si>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</si>
  <si>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</si>
  <si>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</si>
  <si>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</si>
  <si>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</si>
  <si>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</si>
  <si>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</si>
  <si>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</si>
  <si>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</si>
  <si>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</si>
  <si>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</si>
  <si>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</si>
  <si>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</si>
  <si>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</si>
  <si>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</si>
  <si>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</si>
  <si>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</si>
  <si>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</si>
  <si>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</si>
  <si>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</si>
  <si>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</si>
  <si>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</si>
  <si>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</si>
  <si>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</si>
  <si>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</si>
  <si>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</si>
  <si>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</si>
  <si>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</si>
  <si>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</si>
  <si>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</si>
  <si>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</si>
  <si>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</si>
  <si>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</si>
  <si>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</si>
  <si>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</si>
  <si>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</si>
  <si>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</si>
  <si>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</si>
  <si>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</si>
  <si>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</si>
  <si>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</si>
  <si>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</si>
  <si>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</si>
  <si>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</si>
  <si>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</si>
  <si>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</si>
  <si>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</si>
  <si>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</si>
  <si>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</si>
  <si>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</si>
  <si>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</si>
  <si>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</si>
  <si>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</si>
  <si>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</si>
  <si>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</si>
  <si>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</si>
  <si>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</si>
  <si>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</si>
  <si>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</si>
  <si>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</si>
  <si>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</si>
  <si>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</si>
  <si>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</si>
  <si>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</si>
  <si>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</si>
  <si>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</si>
  <si>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</si>
  <si>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</si>
  <si>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</si>
  <si>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</si>
  <si>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</si>
  <si>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</si>
  <si>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</si>
  <si>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</si>
  <si>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</si>
  <si>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</si>
  <si>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</si>
  <si>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</si>
  <si>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</si>
  <si>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</si>
  <si>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</si>
  <si>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</si>
  <si>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</si>
  <si>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</si>
  <si>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</si>
  <si>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</si>
  <si>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</si>
  <si>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</si>
  <si>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</si>
  <si>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</si>
  <si>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</si>
  <si>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</si>
  <si>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</si>
  <si>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</si>
  <si>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</si>
  <si>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</si>
  <si>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</si>
  <si>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</si>
  <si>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</si>
  <si>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</si>
  <si>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</si>
  <si>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</si>
  <si>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</si>
  <si>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</si>
  <si>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</si>
  <si>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</si>
  <si>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</si>
  <si>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</si>
  <si>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</si>
  <si>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</si>
  <si>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</si>
  <si>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</si>
  <si>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</si>
  <si>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</si>
  <si>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</si>
  <si>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</si>
  <si>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</si>
  <si>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</si>
  <si>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</si>
  <si>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</si>
  <si>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</si>
  <si>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</si>
  <si>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</si>
  <si>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</si>
  <si>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</si>
  <si>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</si>
  <si>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</si>
  <si>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</si>
  <si>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</si>
  <si>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</si>
  <si>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</si>
  <si>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</si>
  <si>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</si>
  <si>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</si>
  <si>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</si>
  <si>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</si>
  <si>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</si>
  <si>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</si>
  <si>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</si>
  <si>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</si>
  <si>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</si>
  <si>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</si>
  <si>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</si>
  <si>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</si>
  <si>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</si>
  <si>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</si>
  <si>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</si>
  <si>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</si>
  <si>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</si>
  <si>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</si>
  <si>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</si>
  <si>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</si>
  <si>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</si>
  <si>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</si>
  <si>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</si>
  <si>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</si>
  <si>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</si>
  <si>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</si>
  <si>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</si>
  <si>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</si>
  <si>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</si>
  <si>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</si>
  <si>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</si>
  <si>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</si>
  <si>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</si>
  <si>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</si>
  <si>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</si>
  <si>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</si>
  <si>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</si>
  <si>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</si>
  <si>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</si>
  <si>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</si>
  <si>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</si>
  <si>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</si>
  <si>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</si>
  <si>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</si>
  <si>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</si>
  <si>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</si>
  <si>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</si>
  <si>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</si>
  <si>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</si>
  <si>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</si>
  <si>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</si>
  <si>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</si>
  <si>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</si>
  <si>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</si>
  <si>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</si>
  <si>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</si>
  <si>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</si>
  <si>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</si>
  <si>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</si>
  <si>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</si>
  <si>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</si>
  <si>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.</t>
  </si>
  <si>
    <t>LOGOMEKANIKA</t>
  </si>
  <si>
    <t>L63923201B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</si>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</sst>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workbookViewId="0">
      <selection activeCell="D57" sqref="D57"/>
    </sheetView>
  </sheetViews>
  <sheetFormatPr defaultColWidth="9.109375" defaultRowHeight="13.8"/>
  <cols>
    <col min="1" max="1" width="110.5546875" style="40" customWidth="1"/>
    <col min="2" max="2" width="15.6640625" style="39" customWidth="1"/>
    <col min="3" max="3" width="2.6640625" style="39" customWidth="1"/>
    <col min="4" max="4" width="15.6640625" style="39" customWidth="1"/>
    <col min="5" max="5" width="2.5546875" style="39" customWidth="1"/>
    <col min="6" max="6" width="22" style="39" customWidth="1"/>
    <col min="7" max="8" width="11" style="40" bestFit="1" customWidth="1"/>
    <col min="9" max="9" width="9.5546875" style="40" bestFit="1" customWidth="1"/>
    <col min="10" max="16384" width="9.109375" style="40"/>
  </cols>
  <sheetData>
    <row r="1" spans="1:6">
      <c r="A1" s="45" t="s">
        <v>271</v>
      </c>
    </row>
    <row r="2" spans="1:6" ht="14.4">
      <c r="A2" s="46" t="s">
        <v>269</v>
      </c>
    </row>
    <row r="3" spans="1:6" ht="14.4">
      <c r="A3" s="46" t="s">
        <v>270</v>
      </c>
    </row>
    <row r="4" spans="1:6" ht="14.4">
      <c r="A4" s="46" t="s">
        <v>239</v>
      </c>
    </row>
    <row r="5" spans="1:6" ht="14.4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 ht="14.4">
      <c r="A8" s="44"/>
      <c r="B8" s="42">
        <v>2023</v>
      </c>
      <c r="C8" s="42"/>
      <c r="D8" s="42">
        <v>2022</v>
      </c>
      <c r="E8" s="42"/>
      <c r="F8" s="40"/>
    </row>
    <row r="9" spans="1:6" ht="14.4">
      <c r="A9" s="43" t="s">
        <v>215</v>
      </c>
      <c r="B9" s="47"/>
      <c r="C9" s="48"/>
      <c r="D9" s="47"/>
      <c r="E9" s="47"/>
      <c r="F9" s="69" t="s">
        <v>267</v>
      </c>
    </row>
    <row r="10" spans="1:6">
      <c r="A10" s="52" t="s">
        <v>259</v>
      </c>
      <c r="B10" s="53">
        <v>163478276</v>
      </c>
      <c r="C10" s="48"/>
      <c r="D10" s="53">
        <v>277169020</v>
      </c>
      <c r="E10" s="47"/>
      <c r="F10" s="68" t="s">
        <v>264</v>
      </c>
    </row>
    <row r="11" spans="1:6">
      <c r="A11" s="52" t="s">
        <v>261</v>
      </c>
      <c r="B11" s="53">
        <v>0</v>
      </c>
      <c r="C11" s="48"/>
      <c r="D11" s="53">
        <v>0</v>
      </c>
      <c r="E11" s="47"/>
      <c r="F11" s="68" t="s">
        <v>265</v>
      </c>
    </row>
    <row r="12" spans="1:6">
      <c r="A12" s="52" t="s">
        <v>262</v>
      </c>
      <c r="B12" s="53">
        <v>0</v>
      </c>
      <c r="C12" s="48"/>
      <c r="D12" s="53">
        <v>0</v>
      </c>
      <c r="E12" s="47"/>
      <c r="F12" s="68" t="s">
        <v>265</v>
      </c>
    </row>
    <row r="13" spans="1:6">
      <c r="A13" s="52" t="s">
        <v>263</v>
      </c>
      <c r="B13" s="53">
        <v>0</v>
      </c>
      <c r="C13" s="48"/>
      <c r="D13" s="53">
        <v>0</v>
      </c>
      <c r="E13" s="47"/>
      <c r="F13" s="68" t="s">
        <v>265</v>
      </c>
    </row>
    <row r="14" spans="1:6">
      <c r="A14" s="52" t="s">
        <v>260</v>
      </c>
      <c r="B14" s="53">
        <v>15085211</v>
      </c>
      <c r="C14" s="48"/>
      <c r="D14" s="53">
        <v>59461908</v>
      </c>
      <c r="E14" s="47"/>
      <c r="F14" s="68" t="s">
        <v>266</v>
      </c>
    </row>
    <row r="15" spans="1:6">
      <c r="A15" s="43" t="s">
        <v>216</v>
      </c>
      <c r="B15" s="53">
        <v>0</v>
      </c>
      <c r="C15" s="48"/>
      <c r="D15" s="53">
        <v>0</v>
      </c>
      <c r="E15" s="47"/>
      <c r="F15" s="40"/>
    </row>
    <row r="16" spans="1:6">
      <c r="A16" s="43" t="s">
        <v>217</v>
      </c>
      <c r="B16" s="53">
        <v>0</v>
      </c>
      <c r="C16" s="48"/>
      <c r="D16" s="53">
        <v>0</v>
      </c>
      <c r="E16" s="47"/>
      <c r="F16" s="40"/>
    </row>
    <row r="17" spans="1:6">
      <c r="A17" s="43" t="s">
        <v>218</v>
      </c>
      <c r="B17" s="53">
        <v>0</v>
      </c>
      <c r="C17" s="48"/>
      <c r="D17" s="53">
        <v>0</v>
      </c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-104480293</v>
      </c>
      <c r="C19" s="48"/>
      <c r="D19" s="53">
        <v>-182421918</v>
      </c>
      <c r="E19" s="47"/>
      <c r="F19" s="40"/>
    </row>
    <row r="20" spans="1:6">
      <c r="A20" s="52" t="s">
        <v>244</v>
      </c>
      <c r="B20" s="53"/>
      <c r="C20" s="48"/>
      <c r="D20" s="53">
        <v>-1234508</v>
      </c>
      <c r="E20" s="47"/>
      <c r="F20" s="40"/>
    </row>
    <row r="21" spans="1:6">
      <c r="A21" s="43" t="s">
        <v>237</v>
      </c>
      <c r="B21" s="47" t="s">
        <v>268</v>
      </c>
      <c r="C21" s="48"/>
      <c r="D21" s="47" t="s">
        <v>268</v>
      </c>
      <c r="E21" s="47"/>
      <c r="F21" s="40"/>
    </row>
    <row r="22" spans="1:6">
      <c r="A22" s="52" t="s">
        <v>245</v>
      </c>
      <c r="B22" s="53">
        <v>-47455132</v>
      </c>
      <c r="C22" s="48"/>
      <c r="D22" s="53">
        <v>-38462158</v>
      </c>
      <c r="E22" s="47"/>
      <c r="F22" s="40"/>
    </row>
    <row r="23" spans="1:6">
      <c r="A23" s="52" t="s">
        <v>246</v>
      </c>
      <c r="B23" s="53">
        <v>-7391449</v>
      </c>
      <c r="C23" s="48"/>
      <c r="D23" s="53">
        <v>-5671507</v>
      </c>
      <c r="E23" s="47"/>
      <c r="F23" s="40"/>
    </row>
    <row r="24" spans="1:6">
      <c r="A24" s="52" t="s">
        <v>248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>
        <v>0</v>
      </c>
      <c r="C25" s="48"/>
      <c r="D25" s="53">
        <v>0</v>
      </c>
      <c r="E25" s="47"/>
      <c r="F25" s="40"/>
    </row>
    <row r="26" spans="1:6">
      <c r="A26" s="43" t="s">
        <v>235</v>
      </c>
      <c r="B26" s="53"/>
      <c r="C26" s="48"/>
      <c r="D26" s="53">
        <v>0</v>
      </c>
      <c r="E26" s="47"/>
      <c r="F26" s="40"/>
    </row>
    <row r="27" spans="1:6">
      <c r="A27" s="43" t="s">
        <v>221</v>
      </c>
      <c r="B27" s="53">
        <v>-17242253</v>
      </c>
      <c r="C27" s="48"/>
      <c r="D27" s="53">
        <v>-76012479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249</v>
      </c>
      <c r="B29" s="53">
        <v>0</v>
      </c>
      <c r="C29" s="48"/>
      <c r="D29" s="53">
        <v>0</v>
      </c>
      <c r="E29" s="47"/>
      <c r="F29" s="40"/>
    </row>
    <row r="30" spans="1:6" ht="15" customHeight="1">
      <c r="A30" s="52" t="s">
        <v>247</v>
      </c>
      <c r="B30" s="53">
        <v>0</v>
      </c>
      <c r="C30" s="48"/>
      <c r="D30" s="53">
        <v>0</v>
      </c>
      <c r="E30" s="47"/>
      <c r="F30" s="40"/>
    </row>
    <row r="31" spans="1:6" ht="15" customHeight="1">
      <c r="A31" s="52" t="s">
        <v>256</v>
      </c>
      <c r="B31" s="53">
        <v>0</v>
      </c>
      <c r="C31" s="48"/>
      <c r="D31" s="53">
        <v>0</v>
      </c>
      <c r="E31" s="47"/>
      <c r="F31" s="40"/>
    </row>
    <row r="32" spans="1:6" ht="15" customHeight="1">
      <c r="A32" s="52" t="s">
        <v>250</v>
      </c>
      <c r="B32" s="53">
        <v>0</v>
      </c>
      <c r="C32" s="48"/>
      <c r="D32" s="53">
        <v>0</v>
      </c>
      <c r="E32" s="47"/>
      <c r="F32" s="40"/>
    </row>
    <row r="33" spans="1:6" ht="15" customHeight="1">
      <c r="A33" s="52" t="s">
        <v>255</v>
      </c>
      <c r="B33" s="53"/>
      <c r="C33" s="48"/>
      <c r="D33" s="53"/>
      <c r="E33" s="47"/>
      <c r="F33" s="40"/>
    </row>
    <row r="34" spans="1:6" ht="15" customHeight="1">
      <c r="A34" s="52" t="s">
        <v>251</v>
      </c>
      <c r="B34" s="53"/>
      <c r="C34" s="48"/>
      <c r="D34" s="53">
        <v>-8486417</v>
      </c>
      <c r="E34" s="47"/>
      <c r="F34" s="40"/>
    </row>
    <row r="35" spans="1:6">
      <c r="A35" s="43" t="s">
        <v>222</v>
      </c>
      <c r="B35" s="53">
        <v>0</v>
      </c>
      <c r="C35" s="48"/>
      <c r="D35" s="53">
        <v>0</v>
      </c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252</v>
      </c>
      <c r="B37" s="53">
        <v>-1837399</v>
      </c>
      <c r="C37" s="48"/>
      <c r="D37" s="53">
        <v>-2107380</v>
      </c>
      <c r="E37" s="47"/>
      <c r="F37" s="40"/>
    </row>
    <row r="38" spans="1:6">
      <c r="A38" s="52" t="s">
        <v>254</v>
      </c>
      <c r="B38" s="53">
        <v>0</v>
      </c>
      <c r="C38" s="48"/>
      <c r="D38" s="53">
        <v>0</v>
      </c>
      <c r="E38" s="47"/>
      <c r="F38" s="40"/>
    </row>
    <row r="39" spans="1:6">
      <c r="A39" s="52" t="s">
        <v>253</v>
      </c>
      <c r="B39" s="53">
        <v>1404475</v>
      </c>
      <c r="C39" s="48"/>
      <c r="D39" s="53">
        <v>0</v>
      </c>
      <c r="E39" s="47"/>
      <c r="F39" s="40"/>
    </row>
    <row r="40" spans="1:6">
      <c r="A40" s="43" t="s">
        <v>223</v>
      </c>
      <c r="B40" s="53">
        <v>0</v>
      </c>
      <c r="C40" s="48"/>
      <c r="D40" s="53">
        <v>0</v>
      </c>
      <c r="E40" s="47"/>
      <c r="F40" s="40"/>
    </row>
    <row r="41" spans="1:6" ht="14.4">
      <c r="A41" s="66" t="s">
        <v>257</v>
      </c>
      <c r="B41" s="53">
        <v>0</v>
      </c>
      <c r="C41" s="48"/>
      <c r="D41" s="53">
        <v>0</v>
      </c>
      <c r="E41" s="47"/>
      <c r="F41" s="40"/>
    </row>
    <row r="42" spans="1:6">
      <c r="A42" s="43" t="s">
        <v>224</v>
      </c>
      <c r="B42" s="50">
        <f>+B10+B14+B19+B20+B22+B23+B27+B34+B37+B39</f>
        <v>1561436</v>
      </c>
      <c r="C42" s="51"/>
      <c r="D42" s="50">
        <f>SUM(D9:D41)</f>
        <v>22234561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-324796</v>
      </c>
      <c r="C44" s="48"/>
      <c r="D44" s="53">
        <v>-3556757</v>
      </c>
      <c r="E44" s="47"/>
      <c r="F44" s="40"/>
    </row>
    <row r="45" spans="1:6">
      <c r="A45" s="52" t="s">
        <v>226</v>
      </c>
      <c r="B45" s="53"/>
      <c r="C45" s="48"/>
      <c r="D45" s="53">
        <v>0</v>
      </c>
      <c r="E45" s="47"/>
      <c r="F45" s="40"/>
    </row>
    <row r="46" spans="1:6">
      <c r="A46" s="52" t="s">
        <v>236</v>
      </c>
      <c r="B46" s="53"/>
      <c r="C46" s="48"/>
      <c r="D46" s="53">
        <v>0</v>
      </c>
      <c r="E46" s="47"/>
      <c r="F46" s="40"/>
    </row>
    <row r="47" spans="1:6">
      <c r="A47" s="43" t="s">
        <v>240</v>
      </c>
      <c r="B47" s="50">
        <v>1236640</v>
      </c>
      <c r="C47" s="51"/>
      <c r="D47" s="50">
        <v>18677804</v>
      </c>
      <c r="E47" s="51"/>
      <c r="F47" s="40"/>
    </row>
    <row r="48" spans="1:6" ht="14.4" thickBot="1">
      <c r="A48" s="55"/>
      <c r="B48" s="56"/>
      <c r="C48" s="56"/>
      <c r="D48" s="56"/>
      <c r="E48" s="48"/>
      <c r="F48" s="40"/>
    </row>
    <row r="49" spans="1:6" ht="14.4" thickTop="1">
      <c r="A49" s="57" t="s">
        <v>241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242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4.4" thickBot="1">
      <c r="A57" s="57" t="s">
        <v>243</v>
      </c>
      <c r="B57" s="62">
        <f>B47+B55</f>
        <v>1236640</v>
      </c>
      <c r="C57" s="63"/>
      <c r="D57" s="62">
        <f>D47+D55</f>
        <v>18677804</v>
      </c>
      <c r="E57" s="35"/>
      <c r="F57" s="35"/>
    </row>
    <row r="58" spans="1:6" ht="14.4" thickTop="1">
      <c r="A58" s="60"/>
      <c r="B58" s="61"/>
      <c r="C58" s="61"/>
      <c r="D58" s="61"/>
      <c r="E58" s="35"/>
      <c r="F58" s="35"/>
    </row>
    <row r="59" spans="1:6" ht="14.4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258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7D7639A-553B-4FD8-97E9-949FE1748126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1864C21-0D03-47F1-BD36-7A0CFE68DA38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7D49A13-AD8B-418E-A41C-40AB8655D3B6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2024-07-19T14:28:39Z</dcterms:modified>
</cp:coreProperties>
</file>