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2023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7" i="1" l="1"/>
  <c r="D67" i="1" l="1"/>
  <c r="B67" i="1"/>
  <c r="D59" i="1"/>
  <c r="B59" i="1"/>
  <c r="B69" i="1" s="1"/>
  <c r="B28" i="1"/>
  <c r="B30" i="1" s="1"/>
  <c r="B35" i="1" s="1"/>
  <c r="B50" i="1" s="1"/>
  <c r="D28" i="1"/>
  <c r="D30" i="1" s="1"/>
  <c r="D35" i="1" s="1"/>
  <c r="D50" i="1" s="1"/>
  <c r="B71" i="1" l="1"/>
  <c r="B78" i="1" s="1"/>
  <c r="D69" i="1"/>
  <c r="D71" i="1" s="1"/>
</calcChain>
</file>

<file path=xl/sharedStrings.xml><?xml version="1.0" encoding="utf-8"?>
<sst xmlns="http://schemas.openxmlformats.org/spreadsheetml/2006/main" count="70" uniqueCount="60">
  <si>
    <t>Shpenzime personeli</t>
  </si>
  <si>
    <t>emri nga sistemi</t>
  </si>
  <si>
    <t>NIPT nga sistemi</t>
  </si>
  <si>
    <t>Mije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</si>
  <si>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</si>
  <si>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</si>
  <si>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</si>
  <si>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</si>
  <si>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Aktivitetet e vazhdueshme</t>
  </si>
  <si>
    <t>Udhezime</t>
  </si>
  <si>
    <t>Te ardhurat nga aktiviteti i shfrytezimit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</si>
  <si>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</si>
  <si>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</si>
  <si>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</si>
  <si>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</si>
  <si>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</si>
  <si>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</si>
  <si>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</si>
  <si>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</si>
  <si>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</si>
  <si>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</si>
  <si>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</si>
  <si>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</si>
  <si>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</si>
  <si>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</si>
  <si>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</si>
  <si>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</si>
  <si>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</si>
  <si>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</si>
  <si>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</si>
  <si>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</si>
  <si>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</si>
  <si>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</si>
  <si>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</si>
  <si>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</si>
  <si>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</si>
  <si>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</si>
  <si>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</si>
  <si>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</si>
  <si>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</si>
  <si>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</si>
  <si>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</si>
  <si>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</si>
  <si>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</si>
  <si>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</si>
  <si>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</si>
  <si>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</si>
  <si>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</si>
  <si>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</si>
  <si>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</si>
  <si>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</si>
  <si>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</si>
  <si>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</si>
  <si>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</si>
  <si>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</si>
  <si>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</si>
  <si>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</si>
  <si>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</si>
  <si>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</si>
  <si>
    <t>Pasqyrat financiare te vitit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</si>
</sst>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8" fillId="0" borderId="0"/>
  </cellStyleXfs>
  <cellXfs count="45">
    <xf numFmtId="0" fontId="0" fillId="0" borderId="0" xfId="0"/>
    <xf numFmtId="0" fontId="3" fillId="0" borderId="0" xfId="0" applyFont="1"/>
    <xf numFmtId="0" fontId="4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5" fillId="0" borderId="0" xfId="0" applyFont="1"/>
    <xf numFmtId="0" fontId="6" fillId="0" borderId="0" xfId="0" applyFont="1" applyAlignment="1"/>
    <xf numFmtId="3" fontId="7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9" fillId="0" borderId="0" xfId="2" applyNumberFormat="1" applyFont="1" applyFill="1" applyBorder="1" applyAlignment="1" applyProtection="1">
      <alignment wrapText="1"/>
    </xf>
    <xf numFmtId="0" fontId="6" fillId="0" borderId="0" xfId="0" applyFont="1"/>
    <xf numFmtId="0" fontId="6" fillId="0" borderId="0" xfId="0" applyFont="1" applyBorder="1"/>
    <xf numFmtId="0" fontId="6" fillId="0" borderId="0" xfId="0" applyFont="1" applyFill="1"/>
    <xf numFmtId="0" fontId="9" fillId="0" borderId="0" xfId="0" applyNumberFormat="1" applyFont="1" applyFill="1" applyBorder="1" applyAlignment="1" applyProtection="1"/>
    <xf numFmtId="0" fontId="10" fillId="0" borderId="0" xfId="2" applyNumberFormat="1" applyFont="1" applyFill="1" applyBorder="1" applyAlignment="1" applyProtection="1">
      <alignment wrapText="1"/>
    </xf>
    <xf numFmtId="37" fontId="4" fillId="0" borderId="0" xfId="1" applyNumberFormat="1" applyFont="1" applyFill="1" applyBorder="1" applyAlignment="1" applyProtection="1">
      <alignment horizontal="right" wrapText="1"/>
    </xf>
    <xf numFmtId="3" fontId="4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horizontal="left" wrapText="1" indent="2"/>
    </xf>
    <xf numFmtId="37" fontId="4" fillId="3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Border="1" applyAlignment="1">
      <alignment horizontal="right"/>
    </xf>
    <xf numFmtId="0" fontId="11" fillId="4" borderId="0" xfId="0" applyNumberFormat="1" applyFont="1" applyFill="1" applyBorder="1" applyAlignment="1" applyProtection="1"/>
    <xf numFmtId="0" fontId="10" fillId="5" borderId="0" xfId="2" applyNumberFormat="1" applyFont="1" applyFill="1" applyBorder="1" applyAlignment="1" applyProtection="1">
      <alignment wrapText="1"/>
    </xf>
    <xf numFmtId="0" fontId="12" fillId="0" borderId="0" xfId="2" applyNumberFormat="1" applyFont="1" applyFill="1" applyBorder="1" applyAlignment="1" applyProtection="1">
      <alignment wrapText="1"/>
    </xf>
    <xf numFmtId="37" fontId="12" fillId="0" borderId="1" xfId="1" applyNumberFormat="1" applyFont="1" applyFill="1" applyBorder="1" applyAlignment="1" applyProtection="1">
      <alignment horizontal="right" wrapText="1"/>
    </xf>
    <xf numFmtId="37" fontId="3" fillId="0" borderId="0" xfId="0" applyNumberFormat="1" applyFont="1" applyBorder="1" applyAlignment="1">
      <alignment horizontal="right"/>
    </xf>
    <xf numFmtId="37" fontId="12" fillId="0" borderId="2" xfId="1" applyNumberFormat="1" applyFont="1" applyFill="1" applyBorder="1" applyAlignment="1" applyProtection="1">
      <alignment horizontal="right" wrapText="1"/>
    </xf>
    <xf numFmtId="37" fontId="3" fillId="0" borderId="0" xfId="0" applyNumberFormat="1" applyFont="1" applyFill="1" applyBorder="1" applyAlignment="1">
      <alignment horizontal="right"/>
    </xf>
    <xf numFmtId="0" fontId="13" fillId="0" borderId="0" xfId="2" applyFont="1" applyBorder="1" applyAlignment="1">
      <alignment horizontal="left" vertical="center"/>
    </xf>
    <xf numFmtId="0" fontId="10" fillId="0" borderId="0" xfId="2" applyNumberFormat="1" applyFont="1" applyFill="1" applyBorder="1" applyAlignment="1" applyProtection="1">
      <alignment horizontal="left" wrapText="1" indent="2"/>
    </xf>
    <xf numFmtId="37" fontId="12" fillId="0" borderId="1" xfId="0" applyNumberFormat="1" applyFont="1" applyFill="1" applyBorder="1" applyAlignment="1" applyProtection="1">
      <alignment horizontal="right"/>
    </xf>
    <xf numFmtId="0" fontId="8" fillId="0" borderId="0" xfId="2"/>
    <xf numFmtId="37" fontId="12" fillId="0" borderId="2" xfId="0" applyNumberFormat="1" applyFont="1" applyFill="1" applyBorder="1" applyAlignment="1" applyProtection="1">
      <alignment horizontal="right"/>
    </xf>
    <xf numFmtId="0" fontId="4" fillId="3" borderId="0" xfId="0" applyNumberFormat="1" applyFont="1" applyFill="1" applyBorder="1" applyAlignment="1" applyProtection="1">
      <alignment horizontal="center"/>
    </xf>
    <xf numFmtId="0" fontId="4" fillId="2" borderId="0" xfId="0" applyNumberFormat="1" applyFont="1" applyFill="1" applyBorder="1" applyAlignment="1" applyProtection="1"/>
    <xf numFmtId="0" fontId="2" fillId="2" borderId="0" xfId="0" applyFont="1" applyFill="1" applyAlignment="1">
      <alignment horizontal="right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right" vertical="center" wrapText="1"/>
    </xf>
    <xf numFmtId="165" fontId="4" fillId="0" borderId="0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center"/>
    </xf>
    <xf numFmtId="0" fontId="14" fillId="2" borderId="0" xfId="0" applyFont="1" applyFill="1" applyAlignment="1">
      <alignment vertical="center" wrapText="1"/>
    </xf>
    <xf numFmtId="0" fontId="15" fillId="2" borderId="0" xfId="0" applyFont="1" applyFill="1" applyAlignment="1">
      <alignment horizontal="center" vertical="center" wrapText="1"/>
    </xf>
    <xf numFmtId="165" fontId="6" fillId="2" borderId="0" xfId="1" applyNumberFormat="1" applyFont="1" applyFill="1"/>
    <xf numFmtId="0" fontId="6" fillId="2" borderId="0" xfId="0" applyFont="1" applyFill="1" applyBorder="1"/>
    <xf numFmtId="37" fontId="4" fillId="2" borderId="0" xfId="1" applyNumberFormat="1" applyFont="1" applyFill="1" applyBorder="1" applyAlignment="1" applyProtection="1">
      <alignment horizontal="right" wrapText="1"/>
    </xf>
    <xf numFmtId="37" fontId="6" fillId="2" borderId="0" xfId="0" applyNumberFormat="1" applyFont="1" applyFill="1" applyBorder="1" applyAlignment="1">
      <alignment horizontal="right"/>
    </xf>
    <xf numFmtId="3" fontId="4" fillId="2" borderId="0" xfId="0" applyNumberFormat="1" applyFont="1" applyFill="1" applyBorder="1" applyAlignment="1" applyProtection="1"/>
  </cellXfs>
  <cellStyles count="3">
    <cellStyle name="Comma" xfId="1" builtinId="3"/>
    <cellStyle name="Normal" xfId="0" builtinId="0"/>
    <cellStyle name="Normal 2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Miranda\Bilanci%202023\1-Bilanci%202023\E%20ALBANIA\Pasqyra%20pozicionit%20financiar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3"/>
    </sheetNames>
    <sheetDataSet>
      <sheetData sheetId="0">
        <row r="45">
          <cell r="B45">
            <v>75030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8"/>
  <sheetViews>
    <sheetView tabSelected="1" workbookViewId="0">
      <selection activeCell="F78" sqref="F78"/>
    </sheetView>
  </sheetViews>
  <sheetFormatPr defaultRowHeight="15" x14ac:dyDescent="0.25"/>
  <cols>
    <col min="1" max="1" width="46.42578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41.28515625" style="2" customWidth="1"/>
    <col min="7" max="8" width="11" style="3" bestFit="1" customWidth="1"/>
    <col min="9" max="9" width="9.5703125" style="3" bestFit="1" customWidth="1"/>
    <col min="10" max="11" width="9.140625" style="32"/>
    <col min="12" max="12" width="12" style="32" customWidth="1"/>
    <col min="13" max="14" width="9.140625" style="32"/>
    <col min="15" max="16384" width="9.140625" style="3"/>
  </cols>
  <sheetData>
    <row r="1" spans="1:14" x14ac:dyDescent="0.25">
      <c r="A1" s="1" t="s">
        <v>59</v>
      </c>
    </row>
    <row r="2" spans="1:14" x14ac:dyDescent="0.25">
      <c r="A2" s="4" t="s">
        <v>1</v>
      </c>
      <c r="B2" s="2">
        <v>2023</v>
      </c>
      <c r="D2" s="2">
        <v>2022</v>
      </c>
    </row>
    <row r="3" spans="1:14" x14ac:dyDescent="0.25">
      <c r="A3" s="4" t="s">
        <v>2</v>
      </c>
    </row>
    <row r="4" spans="1:14" x14ac:dyDescent="0.25">
      <c r="A4" s="4" t="s">
        <v>3</v>
      </c>
    </row>
    <row r="5" spans="1:14" x14ac:dyDescent="0.25">
      <c r="A5" s="1" t="s">
        <v>4</v>
      </c>
      <c r="B5" s="3"/>
      <c r="C5" s="3"/>
      <c r="D5" s="3"/>
      <c r="E5" s="3"/>
      <c r="F5" s="3"/>
    </row>
    <row r="6" spans="1:14" x14ac:dyDescent="0.25">
      <c r="A6" s="5"/>
      <c r="B6" s="6" t="s">
        <v>5</v>
      </c>
      <c r="C6" s="6"/>
      <c r="D6" s="6" t="s">
        <v>5</v>
      </c>
      <c r="E6" s="7"/>
      <c r="F6" s="3"/>
    </row>
    <row r="7" spans="1:14" x14ac:dyDescent="0.25">
      <c r="A7" s="5"/>
      <c r="B7" s="6" t="s">
        <v>6</v>
      </c>
      <c r="C7" s="6"/>
      <c r="D7" s="6" t="s">
        <v>7</v>
      </c>
      <c r="E7" s="7"/>
      <c r="F7" s="3"/>
    </row>
    <row r="8" spans="1:14" x14ac:dyDescent="0.25">
      <c r="A8" s="8" t="s">
        <v>8</v>
      </c>
      <c r="B8" s="9"/>
      <c r="C8" s="10"/>
      <c r="D8" s="9"/>
      <c r="E8" s="11"/>
      <c r="F8" s="12" t="s">
        <v>9</v>
      </c>
    </row>
    <row r="9" spans="1:14" x14ac:dyDescent="0.25">
      <c r="A9" s="13" t="s">
        <v>10</v>
      </c>
      <c r="B9" s="40">
        <v>5915844</v>
      </c>
      <c r="C9" s="41"/>
      <c r="D9" s="40">
        <v>6955072</v>
      </c>
      <c r="E9" s="14"/>
      <c r="F9" s="3"/>
      <c r="I9" s="15"/>
      <c r="J9" s="38"/>
      <c r="K9" s="39"/>
      <c r="L9" s="33"/>
      <c r="M9" s="33"/>
    </row>
    <row r="10" spans="1:14" x14ac:dyDescent="0.25">
      <c r="A10" s="16" t="s">
        <v>11</v>
      </c>
      <c r="B10" s="17">
        <v>3965425</v>
      </c>
      <c r="C10" s="18"/>
      <c r="D10" s="17">
        <v>4975673</v>
      </c>
      <c r="E10" s="14"/>
      <c r="F10" s="19" t="s">
        <v>12</v>
      </c>
      <c r="J10" s="38"/>
      <c r="K10" s="39"/>
      <c r="L10" s="33"/>
      <c r="M10" s="33"/>
    </row>
    <row r="11" spans="1:14" x14ac:dyDescent="0.25">
      <c r="A11" s="16" t="s">
        <v>13</v>
      </c>
      <c r="B11" s="17">
        <v>4400</v>
      </c>
      <c r="C11" s="18"/>
      <c r="D11" s="17">
        <v>4659</v>
      </c>
      <c r="E11" s="14"/>
      <c r="F11" s="19" t="s">
        <v>14</v>
      </c>
      <c r="J11" s="33"/>
      <c r="K11" s="34"/>
      <c r="L11" s="35"/>
      <c r="M11" s="34"/>
    </row>
    <row r="12" spans="1:14" x14ac:dyDescent="0.25">
      <c r="A12" s="16" t="s">
        <v>15</v>
      </c>
      <c r="B12" s="17">
        <v>1943914</v>
      </c>
      <c r="C12" s="18"/>
      <c r="D12" s="17">
        <v>1970602</v>
      </c>
      <c r="E12" s="14"/>
      <c r="F12" s="19" t="s">
        <v>14</v>
      </c>
      <c r="I12" s="32"/>
      <c r="J12" s="3"/>
      <c r="K12" s="3"/>
      <c r="L12" s="3"/>
      <c r="M12" s="3"/>
      <c r="N12" s="3"/>
    </row>
    <row r="13" spans="1:14" x14ac:dyDescent="0.25">
      <c r="A13" s="16" t="s">
        <v>16</v>
      </c>
      <c r="B13" s="17">
        <v>2105</v>
      </c>
      <c r="C13" s="18"/>
      <c r="D13" s="17">
        <v>4138</v>
      </c>
      <c r="E13" s="14"/>
      <c r="F13" s="19" t="s">
        <v>14</v>
      </c>
      <c r="I13" s="32"/>
      <c r="J13" s="3"/>
      <c r="K13" s="3"/>
      <c r="L13" s="3"/>
      <c r="M13" s="3"/>
      <c r="N13" s="3"/>
    </row>
    <row r="14" spans="1:14" x14ac:dyDescent="0.25">
      <c r="A14" s="16" t="s">
        <v>17</v>
      </c>
      <c r="B14" s="17"/>
      <c r="C14" s="18"/>
      <c r="D14" s="17"/>
      <c r="E14" s="14"/>
      <c r="F14" s="19" t="s">
        <v>18</v>
      </c>
      <c r="I14" s="32"/>
      <c r="J14" s="3"/>
      <c r="K14" s="3"/>
      <c r="L14" s="3"/>
      <c r="M14" s="3"/>
      <c r="N14" s="3"/>
    </row>
    <row r="15" spans="1:14" x14ac:dyDescent="0.25">
      <c r="A15" s="13" t="s">
        <v>19</v>
      </c>
      <c r="B15" s="42">
        <v>29360</v>
      </c>
      <c r="C15" s="43"/>
      <c r="D15" s="42">
        <v>33134</v>
      </c>
      <c r="E15" s="14"/>
      <c r="F15" s="3"/>
      <c r="I15" s="32"/>
      <c r="J15" s="3"/>
      <c r="K15" s="3"/>
      <c r="L15" s="3"/>
      <c r="M15" s="3"/>
      <c r="N15" s="3"/>
    </row>
    <row r="16" spans="1:14" x14ac:dyDescent="0.25">
      <c r="A16" s="13" t="s">
        <v>20</v>
      </c>
      <c r="B16" s="42">
        <v>53239</v>
      </c>
      <c r="C16" s="43"/>
      <c r="D16" s="42">
        <v>76966</v>
      </c>
      <c r="E16" s="14"/>
      <c r="F16" s="3"/>
      <c r="I16" s="32"/>
      <c r="J16" s="3"/>
      <c r="K16" s="3"/>
      <c r="L16" s="3"/>
      <c r="M16" s="3"/>
      <c r="N16" s="3"/>
    </row>
    <row r="17" spans="1:14" ht="30" x14ac:dyDescent="0.25">
      <c r="A17" s="13" t="s">
        <v>21</v>
      </c>
      <c r="B17" s="42">
        <v>292919</v>
      </c>
      <c r="C17" s="43"/>
      <c r="D17" s="42">
        <v>1415027</v>
      </c>
      <c r="E17" s="14"/>
      <c r="F17" s="3"/>
      <c r="I17" s="32"/>
      <c r="J17" s="3"/>
      <c r="K17" s="3"/>
      <c r="L17" s="3"/>
      <c r="M17" s="3"/>
      <c r="N17" s="3"/>
    </row>
    <row r="18" spans="1:14" x14ac:dyDescent="0.25">
      <c r="A18" s="13" t="s">
        <v>22</v>
      </c>
      <c r="B18" s="44">
        <v>-2347966</v>
      </c>
      <c r="C18" s="43"/>
      <c r="D18" s="44">
        <v>-2385481</v>
      </c>
      <c r="E18" s="14"/>
      <c r="F18" s="3"/>
      <c r="I18" s="32"/>
      <c r="J18" s="3"/>
      <c r="K18" s="3"/>
      <c r="L18" s="3"/>
      <c r="M18" s="3"/>
      <c r="N18" s="3"/>
    </row>
    <row r="19" spans="1:14" x14ac:dyDescent="0.25">
      <c r="A19" s="13" t="s">
        <v>23</v>
      </c>
      <c r="B19" s="44">
        <v>-388290</v>
      </c>
      <c r="C19" s="43"/>
      <c r="D19" s="44">
        <v>-402196</v>
      </c>
      <c r="E19" s="14"/>
      <c r="F19" s="3"/>
      <c r="I19" s="32"/>
      <c r="J19" s="3"/>
      <c r="K19" s="3"/>
      <c r="L19" s="3"/>
      <c r="M19" s="3"/>
      <c r="N19" s="3"/>
    </row>
    <row r="20" spans="1:14" x14ac:dyDescent="0.25">
      <c r="A20" s="13" t="s">
        <v>0</v>
      </c>
      <c r="B20" s="44">
        <v>-1878421</v>
      </c>
      <c r="C20" s="43"/>
      <c r="D20" s="44">
        <v>-1532255</v>
      </c>
      <c r="E20" s="14"/>
      <c r="F20" s="3"/>
      <c r="I20" s="32"/>
      <c r="J20" s="3"/>
      <c r="K20" s="3"/>
      <c r="L20" s="3"/>
      <c r="M20" s="3"/>
      <c r="N20" s="3"/>
    </row>
    <row r="21" spans="1:14" x14ac:dyDescent="0.25">
      <c r="A21" s="13" t="s">
        <v>24</v>
      </c>
      <c r="B21" s="44">
        <v>6735</v>
      </c>
      <c r="C21" s="43"/>
      <c r="D21" s="44">
        <v>2494</v>
      </c>
      <c r="E21" s="14"/>
      <c r="F21" s="36"/>
      <c r="I21" s="32"/>
      <c r="J21" s="3"/>
      <c r="K21" s="3"/>
      <c r="L21" s="3"/>
      <c r="M21" s="3"/>
      <c r="N21" s="3"/>
    </row>
    <row r="22" spans="1:14" x14ac:dyDescent="0.25">
      <c r="A22" s="13" t="s">
        <v>25</v>
      </c>
      <c r="B22" s="44">
        <v>-1495591</v>
      </c>
      <c r="C22" s="43"/>
      <c r="D22" s="44">
        <v>-3676690</v>
      </c>
      <c r="E22" s="14"/>
      <c r="F22" s="3"/>
      <c r="I22" s="32"/>
      <c r="J22" s="3"/>
      <c r="K22" s="3"/>
      <c r="L22" s="3"/>
      <c r="M22" s="3"/>
      <c r="N22" s="3"/>
    </row>
    <row r="23" spans="1:14" x14ac:dyDescent="0.25">
      <c r="A23" s="13"/>
      <c r="B23" s="13"/>
      <c r="C23" s="13"/>
      <c r="D23" s="13"/>
      <c r="E23" s="14"/>
      <c r="F23" s="3"/>
      <c r="I23" s="32"/>
      <c r="J23" s="3"/>
      <c r="K23" s="3"/>
      <c r="L23" s="3"/>
      <c r="M23" s="3"/>
      <c r="N23" s="3"/>
    </row>
    <row r="24" spans="1:14" x14ac:dyDescent="0.25">
      <c r="A24" s="13" t="s">
        <v>26</v>
      </c>
      <c r="B24" s="17"/>
      <c r="C24" s="18"/>
      <c r="D24" s="17"/>
      <c r="E24" s="14"/>
      <c r="F24" s="3"/>
      <c r="I24" s="32"/>
      <c r="J24" s="3"/>
      <c r="K24" s="3"/>
      <c r="L24" s="3"/>
      <c r="M24" s="3"/>
      <c r="N24" s="3"/>
    </row>
    <row r="25" spans="1:14" ht="30" x14ac:dyDescent="0.25">
      <c r="A25" s="13" t="s">
        <v>27</v>
      </c>
      <c r="B25" s="17"/>
      <c r="C25" s="18"/>
      <c r="D25" s="17"/>
      <c r="E25" s="14"/>
      <c r="F25" s="3"/>
      <c r="I25" s="32"/>
      <c r="J25" s="3"/>
      <c r="K25" s="3"/>
      <c r="L25" s="3"/>
      <c r="M25" s="3"/>
      <c r="N25" s="3"/>
    </row>
    <row r="26" spans="1:14" x14ac:dyDescent="0.25">
      <c r="A26" s="13" t="s">
        <v>28</v>
      </c>
      <c r="B26" s="17"/>
      <c r="C26" s="18"/>
      <c r="D26" s="17"/>
      <c r="E26" s="14"/>
      <c r="F26" s="3"/>
      <c r="I26" s="32"/>
      <c r="J26" s="3"/>
      <c r="K26" s="3"/>
      <c r="L26" s="3"/>
      <c r="M26" s="3"/>
      <c r="N26" s="3"/>
    </row>
    <row r="27" spans="1:14" x14ac:dyDescent="0.25">
      <c r="A27" s="20" t="s">
        <v>29</v>
      </c>
      <c r="B27" s="17"/>
      <c r="C27" s="18"/>
      <c r="D27" s="17"/>
      <c r="E27" s="14"/>
      <c r="F27" s="3"/>
      <c r="I27" s="32"/>
      <c r="J27" s="3"/>
      <c r="K27" s="3"/>
      <c r="L27" s="3"/>
      <c r="M27" s="3"/>
      <c r="N27" s="3"/>
    </row>
    <row r="28" spans="1:14" ht="15" customHeight="1" x14ac:dyDescent="0.25">
      <c r="A28" s="21" t="s">
        <v>30</v>
      </c>
      <c r="B28" s="22">
        <f>SUM(B10:B22,B24:B27)</f>
        <v>187829</v>
      </c>
      <c r="C28" s="18"/>
      <c r="D28" s="22">
        <f>SUM(D10:D22,D24:D27)</f>
        <v>486071</v>
      </c>
      <c r="E28" s="14"/>
      <c r="F28" s="3"/>
      <c r="I28" s="32"/>
      <c r="J28" s="3"/>
      <c r="K28" s="3"/>
      <c r="L28" s="3"/>
      <c r="M28" s="3"/>
      <c r="N28" s="3"/>
    </row>
    <row r="29" spans="1:14" ht="15" customHeight="1" x14ac:dyDescent="0.25">
      <c r="A29" s="13" t="s">
        <v>31</v>
      </c>
      <c r="B29" s="17"/>
      <c r="C29" s="18"/>
      <c r="D29" s="17"/>
      <c r="E29" s="14"/>
      <c r="F29" s="3"/>
      <c r="I29" s="32"/>
      <c r="J29" s="3"/>
      <c r="K29" s="3"/>
      <c r="L29" s="3"/>
      <c r="M29" s="3"/>
      <c r="N29" s="3"/>
    </row>
    <row r="30" spans="1:14" ht="15" customHeight="1" x14ac:dyDescent="0.25">
      <c r="A30" s="21" t="s">
        <v>32</v>
      </c>
      <c r="B30" s="22">
        <f>SUM(B28:B29)</f>
        <v>187829</v>
      </c>
      <c r="C30" s="23"/>
      <c r="D30" s="22">
        <f>SUM(D28:D29)</f>
        <v>486071</v>
      </c>
      <c r="E30" s="14"/>
      <c r="F30" s="3"/>
      <c r="I30" s="32"/>
      <c r="J30" s="3"/>
      <c r="K30" s="3"/>
      <c r="L30" s="3"/>
      <c r="M30" s="3"/>
      <c r="N30" s="3"/>
    </row>
    <row r="31" spans="1:14" ht="15" customHeight="1" x14ac:dyDescent="0.25">
      <c r="A31" s="13"/>
      <c r="B31" s="13"/>
      <c r="C31" s="13"/>
      <c r="D31" s="13"/>
      <c r="E31" s="14"/>
      <c r="F31" s="3"/>
      <c r="I31" s="32"/>
      <c r="J31" s="3"/>
      <c r="K31" s="3"/>
      <c r="L31" s="3"/>
      <c r="M31" s="3"/>
      <c r="N31" s="3"/>
    </row>
    <row r="32" spans="1:14" ht="15" customHeight="1" x14ac:dyDescent="0.25">
      <c r="A32" s="8" t="s">
        <v>33</v>
      </c>
      <c r="B32" s="13"/>
      <c r="C32" s="13"/>
      <c r="D32" s="13"/>
      <c r="E32" s="14"/>
      <c r="F32" s="3"/>
      <c r="I32" s="32"/>
      <c r="J32" s="3"/>
      <c r="K32" s="3"/>
      <c r="L32" s="3"/>
      <c r="M32" s="3"/>
      <c r="N32" s="3"/>
    </row>
    <row r="33" spans="1:14" ht="15" customHeight="1" x14ac:dyDescent="0.25">
      <c r="A33" s="13" t="s">
        <v>34</v>
      </c>
      <c r="B33" s="17"/>
      <c r="C33" s="18"/>
      <c r="D33" s="17"/>
      <c r="E33" s="14"/>
      <c r="F33" s="3"/>
      <c r="I33" s="32"/>
      <c r="J33" s="3"/>
      <c r="K33" s="3"/>
      <c r="L33" s="3"/>
      <c r="M33" s="3"/>
      <c r="N33" s="3"/>
    </row>
    <row r="34" spans="1:14" x14ac:dyDescent="0.25">
      <c r="A34" s="13"/>
      <c r="B34" s="13"/>
      <c r="C34" s="13"/>
      <c r="D34" s="13"/>
      <c r="E34" s="14"/>
      <c r="F34" s="3"/>
      <c r="I34" s="32"/>
      <c r="J34" s="3"/>
      <c r="K34" s="3"/>
      <c r="L34" s="3"/>
      <c r="M34" s="3"/>
      <c r="N34" s="3"/>
    </row>
    <row r="35" spans="1:14" ht="15.75" thickBot="1" x14ac:dyDescent="0.3">
      <c r="A35" s="21" t="s">
        <v>35</v>
      </c>
      <c r="B35" s="24">
        <f>B30+B33</f>
        <v>187829</v>
      </c>
      <c r="C35" s="25"/>
      <c r="D35" s="24">
        <f>D30+D33</f>
        <v>486071</v>
      </c>
      <c r="E35" s="14"/>
      <c r="F35" s="3"/>
      <c r="I35" s="32"/>
      <c r="J35" s="3"/>
      <c r="K35" s="3"/>
      <c r="L35" s="3"/>
      <c r="M35" s="3"/>
      <c r="N35" s="3"/>
    </row>
    <row r="36" spans="1:14" ht="15.75" thickTop="1" x14ac:dyDescent="0.25">
      <c r="A36" s="21"/>
      <c r="B36" s="21"/>
      <c r="C36" s="21"/>
      <c r="D36" s="21"/>
      <c r="E36" s="14"/>
      <c r="F36" s="3"/>
      <c r="I36" s="32"/>
      <c r="J36" s="3"/>
      <c r="K36" s="3"/>
      <c r="L36" s="3"/>
      <c r="M36" s="3"/>
      <c r="N36" s="3"/>
    </row>
    <row r="37" spans="1:14" x14ac:dyDescent="0.25">
      <c r="A37" s="21" t="s">
        <v>36</v>
      </c>
      <c r="B37" s="21"/>
      <c r="C37" s="21"/>
      <c r="D37" s="21"/>
      <c r="E37" s="14"/>
      <c r="F37" s="3"/>
      <c r="I37" s="32"/>
      <c r="J37" s="3"/>
      <c r="K37" s="3"/>
      <c r="L37" s="3"/>
      <c r="M37" s="3"/>
      <c r="N37" s="3"/>
    </row>
    <row r="38" spans="1:14" x14ac:dyDescent="0.25">
      <c r="A38" s="13" t="s">
        <v>37</v>
      </c>
      <c r="B38" s="17"/>
      <c r="C38" s="18"/>
      <c r="D38" s="17"/>
      <c r="E38" s="14"/>
      <c r="F38" s="3"/>
      <c r="I38" s="32"/>
      <c r="J38" s="3"/>
      <c r="K38" s="3"/>
      <c r="L38" s="3"/>
      <c r="M38" s="3"/>
      <c r="N38" s="3"/>
    </row>
    <row r="39" spans="1:14" x14ac:dyDescent="0.25">
      <c r="A39" s="13" t="s">
        <v>38</v>
      </c>
      <c r="B39" s="17"/>
      <c r="C39" s="18"/>
      <c r="D39" s="17"/>
      <c r="E39" s="14"/>
      <c r="F39" s="3"/>
      <c r="I39" s="32"/>
      <c r="J39" s="3"/>
      <c r="K39" s="3"/>
      <c r="L39" s="3"/>
      <c r="M39" s="3"/>
      <c r="N39" s="3"/>
    </row>
    <row r="40" spans="1:14" x14ac:dyDescent="0.25">
      <c r="A40" s="13"/>
      <c r="B40" s="26"/>
      <c r="C40" s="26"/>
      <c r="D40" s="26"/>
      <c r="E40" s="14"/>
      <c r="F40" s="3"/>
      <c r="I40" s="32"/>
      <c r="J40" s="3"/>
      <c r="K40" s="3"/>
      <c r="L40" s="3"/>
      <c r="M40" s="3"/>
      <c r="N40" s="3"/>
    </row>
    <row r="41" spans="1:14" x14ac:dyDescent="0.25">
      <c r="A41" s="21" t="s">
        <v>39</v>
      </c>
      <c r="B41" s="3"/>
      <c r="C41" s="3"/>
      <c r="D41" s="3"/>
      <c r="E41" s="25"/>
      <c r="F41" s="3"/>
      <c r="I41" s="32"/>
      <c r="J41" s="3"/>
      <c r="K41" s="3"/>
      <c r="L41" s="3"/>
      <c r="M41" s="3"/>
      <c r="N41" s="3"/>
    </row>
    <row r="42" spans="1:14" x14ac:dyDescent="0.25">
      <c r="A42" s="13" t="s">
        <v>40</v>
      </c>
      <c r="B42" s="23"/>
      <c r="C42" s="23"/>
      <c r="D42" s="23"/>
      <c r="E42" s="25"/>
      <c r="F42" s="3"/>
      <c r="I42" s="32"/>
      <c r="J42" s="3"/>
      <c r="K42" s="3"/>
      <c r="L42" s="3"/>
      <c r="M42" s="3"/>
      <c r="N42" s="3"/>
    </row>
    <row r="43" spans="1:14" x14ac:dyDescent="0.25">
      <c r="A43" s="27" t="s">
        <v>41</v>
      </c>
      <c r="B43" s="17"/>
      <c r="C43" s="18"/>
      <c r="D43" s="17"/>
      <c r="E43" s="14"/>
      <c r="F43" s="3"/>
      <c r="I43" s="32"/>
      <c r="J43" s="3"/>
      <c r="K43" s="3"/>
      <c r="L43" s="3"/>
      <c r="M43" s="3"/>
      <c r="N43" s="3"/>
    </row>
    <row r="44" spans="1:14" x14ac:dyDescent="0.25">
      <c r="A44" s="27" t="s">
        <v>42</v>
      </c>
      <c r="B44" s="17"/>
      <c r="C44" s="18"/>
      <c r="D44" s="17"/>
      <c r="E44" s="14"/>
      <c r="F44" s="3"/>
      <c r="I44" s="32"/>
      <c r="J44" s="3"/>
      <c r="K44" s="3"/>
      <c r="L44" s="3"/>
      <c r="M44" s="3"/>
      <c r="N44" s="3"/>
    </row>
    <row r="45" spans="1:14" x14ac:dyDescent="0.25">
      <c r="A45" s="26"/>
      <c r="B45" s="26"/>
      <c r="C45" s="26"/>
      <c r="D45" s="26"/>
      <c r="E45" s="14"/>
      <c r="F45" s="3"/>
      <c r="I45" s="32"/>
      <c r="J45" s="3"/>
      <c r="K45" s="3"/>
      <c r="L45" s="3"/>
      <c r="M45" s="3"/>
      <c r="N45" s="3"/>
    </row>
    <row r="46" spans="1:14" x14ac:dyDescent="0.25">
      <c r="A46" s="13" t="s">
        <v>43</v>
      </c>
      <c r="B46" s="3"/>
      <c r="C46" s="3"/>
      <c r="D46" s="3"/>
      <c r="E46" s="25"/>
      <c r="F46" s="3"/>
      <c r="I46" s="32"/>
      <c r="J46" s="3"/>
      <c r="K46" s="3"/>
      <c r="L46" s="3"/>
      <c r="M46" s="3"/>
      <c r="N46" s="3"/>
    </row>
    <row r="47" spans="1:14" x14ac:dyDescent="0.25">
      <c r="A47" s="27" t="s">
        <v>41</v>
      </c>
      <c r="B47" s="17"/>
      <c r="C47" s="18"/>
      <c r="D47" s="17"/>
      <c r="E47" s="3"/>
      <c r="F47" s="3"/>
      <c r="I47" s="32"/>
      <c r="J47" s="3"/>
      <c r="K47" s="3"/>
      <c r="L47" s="3"/>
      <c r="M47" s="3"/>
      <c r="N47" s="3"/>
    </row>
    <row r="48" spans="1:14" x14ac:dyDescent="0.25">
      <c r="A48" s="27" t="s">
        <v>42</v>
      </c>
      <c r="B48" s="17"/>
      <c r="C48" s="18"/>
      <c r="D48" s="17"/>
      <c r="E48" s="3"/>
      <c r="F48" s="3"/>
      <c r="I48" s="32"/>
      <c r="J48" s="3"/>
      <c r="K48" s="3"/>
      <c r="L48" s="3"/>
      <c r="M48" s="3"/>
      <c r="N48" s="3"/>
    </row>
    <row r="49" spans="1:14" x14ac:dyDescent="0.25">
      <c r="B49" s="3"/>
      <c r="C49" s="3"/>
      <c r="D49" s="3"/>
      <c r="E49" s="3"/>
      <c r="I49" s="32"/>
      <c r="J49" s="3"/>
      <c r="K49" s="3"/>
      <c r="L49" s="3"/>
      <c r="M49" s="3"/>
      <c r="N49" s="3"/>
    </row>
    <row r="50" spans="1:14" x14ac:dyDescent="0.25">
      <c r="A50" s="21" t="s">
        <v>44</v>
      </c>
      <c r="B50" s="28">
        <f>B35</f>
        <v>187829</v>
      </c>
      <c r="D50" s="28">
        <f>D35</f>
        <v>486071</v>
      </c>
      <c r="I50" s="32"/>
      <c r="J50" s="3"/>
      <c r="K50" s="3"/>
      <c r="L50" s="3"/>
      <c r="M50" s="3"/>
      <c r="N50" s="3"/>
    </row>
    <row r="51" spans="1:14" x14ac:dyDescent="0.25">
      <c r="A51" s="21"/>
      <c r="I51" s="32"/>
      <c r="J51" s="3"/>
      <c r="K51" s="3"/>
      <c r="L51" s="3"/>
      <c r="M51" s="3"/>
      <c r="N51" s="3"/>
    </row>
    <row r="52" spans="1:14" x14ac:dyDescent="0.25">
      <c r="A52" s="8" t="s">
        <v>45</v>
      </c>
      <c r="I52" s="32"/>
      <c r="J52" s="3"/>
      <c r="K52" s="3"/>
      <c r="L52" s="3"/>
      <c r="M52" s="3"/>
      <c r="N52" s="3"/>
    </row>
    <row r="53" spans="1:14" x14ac:dyDescent="0.25">
      <c r="A53" s="21"/>
      <c r="I53" s="32"/>
      <c r="J53" s="3"/>
      <c r="K53" s="3"/>
      <c r="L53" s="3"/>
      <c r="M53" s="3"/>
      <c r="N53" s="3"/>
    </row>
    <row r="54" spans="1:14" ht="29.25" x14ac:dyDescent="0.25">
      <c r="A54" s="21" t="s">
        <v>46</v>
      </c>
      <c r="I54" s="32"/>
      <c r="J54" s="3"/>
      <c r="K54" s="3"/>
      <c r="L54" s="3"/>
      <c r="M54" s="3"/>
      <c r="N54" s="3"/>
    </row>
    <row r="55" spans="1:14" x14ac:dyDescent="0.25">
      <c r="A55" s="13" t="s">
        <v>47</v>
      </c>
      <c r="B55" s="17"/>
      <c r="C55" s="18"/>
      <c r="D55" s="17"/>
      <c r="I55" s="32"/>
      <c r="J55" s="3"/>
      <c r="K55" s="3"/>
      <c r="L55" s="3"/>
      <c r="M55" s="3"/>
      <c r="N55" s="3"/>
    </row>
    <row r="56" spans="1:14" ht="30" x14ac:dyDescent="0.25">
      <c r="A56" s="13" t="s">
        <v>48</v>
      </c>
      <c r="B56" s="17"/>
      <c r="C56" s="18"/>
      <c r="D56" s="17"/>
      <c r="I56" s="32"/>
      <c r="J56" s="3"/>
      <c r="K56" s="3"/>
      <c r="L56" s="3"/>
      <c r="M56" s="3"/>
      <c r="N56" s="3"/>
    </row>
    <row r="57" spans="1:14" x14ac:dyDescent="0.25">
      <c r="A57" s="20" t="s">
        <v>29</v>
      </c>
      <c r="B57" s="17"/>
      <c r="C57" s="18"/>
      <c r="D57" s="17"/>
      <c r="I57" s="32"/>
      <c r="J57" s="3"/>
      <c r="K57" s="3"/>
      <c r="L57" s="3"/>
      <c r="M57" s="3"/>
      <c r="N57" s="3"/>
    </row>
    <row r="58" spans="1:14" ht="30" x14ac:dyDescent="0.25">
      <c r="A58" s="13" t="s">
        <v>49</v>
      </c>
      <c r="B58" s="17"/>
      <c r="C58" s="18"/>
      <c r="D58" s="17"/>
      <c r="I58" s="32"/>
      <c r="J58" s="3"/>
      <c r="K58" s="3"/>
      <c r="L58" s="3"/>
      <c r="M58" s="3"/>
      <c r="N58" s="3"/>
    </row>
    <row r="59" spans="1:14" x14ac:dyDescent="0.25">
      <c r="A59" s="21" t="s">
        <v>50</v>
      </c>
      <c r="B59" s="28">
        <f>SUM(B55:B58)</f>
        <v>0</v>
      </c>
      <c r="D59" s="28">
        <f>SUM(D55:D58)</f>
        <v>0</v>
      </c>
      <c r="I59" s="32"/>
      <c r="J59" s="3"/>
      <c r="K59" s="3"/>
      <c r="L59" s="3"/>
      <c r="M59" s="3"/>
      <c r="N59" s="3"/>
    </row>
    <row r="60" spans="1:14" x14ac:dyDescent="0.25">
      <c r="A60" s="29"/>
      <c r="I60" s="32"/>
      <c r="J60" s="3"/>
      <c r="K60" s="3"/>
      <c r="L60" s="3"/>
      <c r="M60" s="3"/>
      <c r="N60" s="3"/>
    </row>
    <row r="61" spans="1:14" ht="29.25" x14ac:dyDescent="0.25">
      <c r="A61" s="21" t="s">
        <v>51</v>
      </c>
      <c r="I61" s="32"/>
      <c r="J61" s="3"/>
      <c r="K61" s="3"/>
      <c r="L61" s="3"/>
      <c r="M61" s="3"/>
      <c r="N61" s="3"/>
    </row>
    <row r="62" spans="1:14" ht="30" x14ac:dyDescent="0.25">
      <c r="A62" s="13" t="s">
        <v>52</v>
      </c>
      <c r="B62" s="17"/>
      <c r="C62" s="18"/>
      <c r="D62" s="17"/>
      <c r="I62" s="32"/>
      <c r="J62" s="3"/>
      <c r="K62" s="3"/>
      <c r="L62" s="3"/>
      <c r="M62" s="3"/>
      <c r="N62" s="3"/>
    </row>
    <row r="63" spans="1:14" ht="30" x14ac:dyDescent="0.25">
      <c r="A63" s="13" t="s">
        <v>53</v>
      </c>
      <c r="B63" s="17"/>
      <c r="C63" s="18"/>
      <c r="D63" s="17"/>
    </row>
    <row r="64" spans="1:14" ht="30" x14ac:dyDescent="0.25">
      <c r="A64" s="13" t="s">
        <v>54</v>
      </c>
      <c r="B64" s="17"/>
      <c r="C64" s="18"/>
      <c r="D64" s="17"/>
    </row>
    <row r="65" spans="1:4" x14ac:dyDescent="0.25">
      <c r="A65" s="20" t="s">
        <v>29</v>
      </c>
      <c r="B65" s="17"/>
      <c r="C65" s="18"/>
      <c r="D65" s="17"/>
    </row>
    <row r="66" spans="1:4" ht="30" x14ac:dyDescent="0.25">
      <c r="A66" s="13" t="s">
        <v>55</v>
      </c>
      <c r="B66" s="17">
        <v>-112799</v>
      </c>
      <c r="C66" s="18"/>
      <c r="D66" s="17">
        <v>-469880</v>
      </c>
    </row>
    <row r="67" spans="1:4" x14ac:dyDescent="0.25">
      <c r="A67" s="21" t="s">
        <v>50</v>
      </c>
      <c r="B67" s="28">
        <f>SUM(B62:B66)</f>
        <v>-112799</v>
      </c>
      <c r="D67" s="28">
        <f>SUM(D62:D66)</f>
        <v>-469880</v>
      </c>
    </row>
    <row r="68" spans="1:4" x14ac:dyDescent="0.25">
      <c r="A68" s="29"/>
    </row>
    <row r="69" spans="1:4" ht="29.25" x14ac:dyDescent="0.25">
      <c r="A69" s="21" t="s">
        <v>56</v>
      </c>
      <c r="B69" s="28">
        <f>SUM(B59,B67)</f>
        <v>-112799</v>
      </c>
      <c r="D69" s="28">
        <f>SUM(D59,D67)</f>
        <v>-469880</v>
      </c>
    </row>
    <row r="70" spans="1:4" x14ac:dyDescent="0.25">
      <c r="A70" s="29"/>
      <c r="B70" s="28"/>
      <c r="D70" s="28"/>
    </row>
    <row r="71" spans="1:4" ht="30" thickBot="1" x14ac:dyDescent="0.3">
      <c r="A71" s="21" t="s">
        <v>57</v>
      </c>
      <c r="B71" s="30">
        <f>B69+B50</f>
        <v>75030</v>
      </c>
      <c r="D71" s="30">
        <f>D69+D50</f>
        <v>16191</v>
      </c>
    </row>
    <row r="72" spans="1:4" ht="15.75" thickTop="1" x14ac:dyDescent="0.25">
      <c r="A72" s="13"/>
    </row>
    <row r="73" spans="1:4" x14ac:dyDescent="0.25">
      <c r="A73" s="8" t="s">
        <v>58</v>
      </c>
    </row>
    <row r="74" spans="1:4" x14ac:dyDescent="0.25">
      <c r="A74" s="13" t="s">
        <v>37</v>
      </c>
      <c r="B74" s="31"/>
      <c r="D74" s="31"/>
    </row>
    <row r="75" spans="1:4" x14ac:dyDescent="0.25">
      <c r="A75" s="13" t="s">
        <v>38</v>
      </c>
      <c r="B75" s="31"/>
      <c r="D75" s="31"/>
    </row>
    <row r="77" spans="1:4" x14ac:dyDescent="0.25">
      <c r="B77" s="37">
        <f>'[1]2023'!$B$45</f>
        <v>75030</v>
      </c>
    </row>
    <row r="78" spans="1:4" x14ac:dyDescent="0.25">
      <c r="B78" s="37">
        <f>B71-B77</f>
        <v>0</v>
      </c>
    </row>
  </sheetData>
  <mergeCells count="2">
    <mergeCell ref="J9:J10"/>
    <mergeCell ref="K9:K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2024-07-23T10:50:22Z</dcterms:modified>
</cp:coreProperties>
</file>