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8190" yWindow="690" windowWidth="9045" windowHeight="12165"/>
  </bookViews>
  <sheets>
    <sheet name="PASH-sipas natyres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/>
  <c r="C12" l="1"/>
  <c r="B12"/>
  <c r="B17" s="1"/>
  <c r="B25" s="1"/>
  <c r="B23"/>
  <c r="C23"/>
  <c r="B27" l="1"/>
  <c r="C17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<sst xmlns="http://schemas.openxmlformats.org/spreadsheetml/2006/main" count="26" uniqueCount="25">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</sst>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7" fontId="1" fillId="2" borderId="3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7" fontId="10" fillId="2" borderId="0" xfId="1" applyNumberFormat="1" applyFont="1" applyFill="1" applyBorder="1" applyAlignment="1" applyProtection="1">
      <alignment horizontal="right" wrapText="1"/>
    </xf>
    <xf numFmtId="37" fontId="10" fillId="0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TEPELENE%20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sqyra e Pozicionit Financiar"/>
    </sheetNames>
    <sheetDataSet>
      <sheetData sheetId="0">
        <row r="65">
          <cell r="B65">
            <v>3228410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2"/>
  <sheetViews>
    <sheetView tabSelected="1" workbookViewId="0">
      <selection activeCell="C32" sqref="C32"/>
    </sheetView>
  </sheetViews>
  <sheetFormatPr defaultRowHeight="15"/>
  <cols>
    <col min="1" max="1" width="43.5703125" customWidth="1"/>
    <col min="2" max="2" width="12.28515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20" t="s">
        <v>24</v>
      </c>
      <c r="B2" s="14" t="s">
        <v>23</v>
      </c>
      <c r="C2" s="14" t="s">
        <v>23</v>
      </c>
    </row>
    <row r="3" spans="1:3" ht="15" customHeight="1">
      <c r="A3" s="21"/>
      <c r="B3" s="14" t="s">
        <v>22</v>
      </c>
      <c r="C3" s="14" t="s">
        <v>21</v>
      </c>
    </row>
    <row r="4" spans="1:3">
      <c r="A4" s="13" t="s">
        <v>20</v>
      </c>
      <c r="B4" s="1"/>
      <c r="C4" s="1"/>
    </row>
    <row r="5" spans="1:3">
      <c r="B5" s="12"/>
      <c r="C5" s="1"/>
    </row>
    <row r="6" spans="1:3">
      <c r="A6" s="7" t="s">
        <v>19</v>
      </c>
      <c r="B6" s="19">
        <v>79155058</v>
      </c>
      <c r="C6" s="19">
        <v>82872617</v>
      </c>
    </row>
    <row r="7" spans="1:3">
      <c r="A7" s="7" t="s">
        <v>18</v>
      </c>
      <c r="B7" s="19"/>
      <c r="C7" s="19">
        <v>1232024</v>
      </c>
    </row>
    <row r="8" spans="1:3">
      <c r="A8" s="7" t="s">
        <v>17</v>
      </c>
      <c r="B8" s="1"/>
      <c r="C8" s="1"/>
    </row>
    <row r="9" spans="1:3">
      <c r="A9" s="7" t="s">
        <v>16</v>
      </c>
      <c r="B9" s="1"/>
      <c r="C9" s="1"/>
    </row>
    <row r="10" spans="1:3">
      <c r="A10" s="7" t="s">
        <v>15</v>
      </c>
      <c r="B10" s="19">
        <v>-65521300</v>
      </c>
      <c r="C10" s="19">
        <v>-69795226</v>
      </c>
    </row>
    <row r="11" spans="1:3">
      <c r="A11" s="7" t="s">
        <v>14</v>
      </c>
      <c r="B11" s="19">
        <v>-3684955</v>
      </c>
      <c r="C11" s="19">
        <v>-4205633</v>
      </c>
    </row>
    <row r="12" spans="1:3">
      <c r="A12" s="7" t="s">
        <v>13</v>
      </c>
      <c r="B12" s="18">
        <f>SUM(B13:B14)</f>
        <v>-5091050</v>
      </c>
      <c r="C12" s="18">
        <f>SUM(C13:C14)</f>
        <v>-5577544</v>
      </c>
    </row>
    <row r="13" spans="1:3">
      <c r="A13" s="11" t="s">
        <v>12</v>
      </c>
      <c r="B13" s="19">
        <v>-4353860</v>
      </c>
      <c r="C13" s="19">
        <v>-4786790</v>
      </c>
    </row>
    <row r="14" spans="1:3">
      <c r="A14" s="11" t="s">
        <v>11</v>
      </c>
      <c r="B14" s="19">
        <v>-737190</v>
      </c>
      <c r="C14" s="19">
        <v>-790754</v>
      </c>
    </row>
    <row r="15" spans="1:3">
      <c r="A15" s="7" t="s">
        <v>10</v>
      </c>
      <c r="B15" s="19">
        <v>-826700</v>
      </c>
      <c r="C15" s="19">
        <v>-1005907</v>
      </c>
    </row>
    <row r="16" spans="1:3">
      <c r="A16" s="7" t="s">
        <v>9</v>
      </c>
      <c r="B16" s="1"/>
      <c r="C16" s="1"/>
    </row>
    <row r="17" spans="1:3">
      <c r="A17" s="8" t="s">
        <v>8</v>
      </c>
      <c r="B17" s="4">
        <f>SUM(B6:B12,B15:B16)</f>
        <v>4031053</v>
      </c>
      <c r="C17" s="4">
        <f>SUM(C6:C12,C15:C16)</f>
        <v>3520331</v>
      </c>
    </row>
    <row r="18" spans="1:3">
      <c r="A18" s="5"/>
      <c r="B18" s="10"/>
      <c r="C18" s="10"/>
    </row>
    <row r="19" spans="1:3">
      <c r="A19" s="9" t="s">
        <v>7</v>
      </c>
      <c r="B19" s="8"/>
      <c r="C19" s="1"/>
    </row>
    <row r="20" spans="1:3">
      <c r="A20" s="6" t="s">
        <v>6</v>
      </c>
      <c r="B20" s="8"/>
      <c r="C20" s="1"/>
    </row>
    <row r="21" spans="1:3">
      <c r="A21" s="7" t="s">
        <v>5</v>
      </c>
      <c r="B21" s="6"/>
      <c r="C21" s="1"/>
    </row>
    <row r="22" spans="1:3">
      <c r="A22" s="7" t="s">
        <v>4</v>
      </c>
      <c r="B22" s="19">
        <v>-108003</v>
      </c>
      <c r="C22" s="19">
        <v>-86567</v>
      </c>
    </row>
    <row r="23" spans="1:3">
      <c r="A23" s="5" t="s">
        <v>3</v>
      </c>
      <c r="B23" s="15">
        <f>SUM(B20:B22)</f>
        <v>-108003</v>
      </c>
      <c r="C23" s="15">
        <f>SUM(C20:C22)</f>
        <v>-86567</v>
      </c>
    </row>
    <row r="24" spans="1:3">
      <c r="A24" s="2"/>
      <c r="B24" s="3"/>
      <c r="C24" s="1"/>
    </row>
    <row r="25" spans="1:3" ht="15.75" thickBot="1">
      <c r="A25" s="2" t="s">
        <v>2</v>
      </c>
      <c r="B25" s="16">
        <f>B17+B23</f>
        <v>3923050</v>
      </c>
      <c r="C25" s="16">
        <f>C17+C23</f>
        <v>3433764</v>
      </c>
    </row>
    <row r="26" spans="1:3">
      <c r="A26" s="3" t="s">
        <v>1</v>
      </c>
      <c r="B26" s="19">
        <v>-694640</v>
      </c>
      <c r="C26" s="19">
        <v>-619503</v>
      </c>
    </row>
    <row r="27" spans="1:3" ht="15.75" thickBot="1">
      <c r="A27" s="2" t="s">
        <v>0</v>
      </c>
      <c r="B27" s="17">
        <f>B25+B26</f>
        <v>3228410</v>
      </c>
      <c r="C27" s="17">
        <f>C25+C26</f>
        <v>2814261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  <row r="32" spans="1:3">
      <c r="C32" s="22">
        <f>B27-'[1]Pasqyra e Pozicionit Financiar'!$B$65</f>
        <v>0</v>
      </c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eralda.fraholli</cp:lastModifiedBy>
  <dcterms:created xsi:type="dcterms:W3CDTF">2018-06-20T15:30:23Z</dcterms:created>
  <dcterms:modified xsi:type="dcterms:W3CDTF">2022-05-09T06:09:21Z</dcterms:modified>
</cp:coreProperties>
</file>