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KELIANI PC\MARKELIAN 2024\Bilanci 2023\Bilanci per QKB\"/>
    </mc:Choice>
  </mc:AlternateContent>
  <bookViews>
    <workbookView xWindow="0" yWindow="0" windowWidth="11910" windowHeight="1149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0" i="18" l="1"/>
  <c r="B28" i="18" l="1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<sst xmlns="http://schemas.openxmlformats.org/spreadsheetml/2006/main" count="412" uniqueCount="266">
  <si>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</si>
  <si>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</si>
  <si>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</si>
  <si>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</si>
  <si>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</si>
  <si>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</si>
  <si>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</si>
  <si>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</si>
  <si>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</si>
  <si>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</si>
  <si>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</si>
  <si>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</si>
  <si>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</si>
  <si>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</si>
  <si>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</si>
  <si>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</si>
  <si>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</si>
  <si>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</si>
  <si>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</si>
  <si>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</si>
  <si>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</si>
  <si>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</si>
  <si>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</si>
  <si>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</si>
  <si>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</si>
  <si>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</si>
  <si>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</si>
  <si>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</si>
  <si>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</si>
  <si>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</si>
  <si>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</si>
  <si>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</si>
  <si>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</si>
  <si>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</si>
  <si>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</si>
  <si>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</si>
  <si>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</si>
  <si>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</si>
  <si>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</si>
  <si>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</si>
  <si>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</si>
  <si>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</si>
  <si>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</si>
  <si>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</si>
  <si>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</si>
  <si>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</si>
  <si>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</si>
  <si>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</si>
  <si>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</si>
  <si>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</si>
  <si>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</si>
  <si>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</si>
  <si>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</si>
  <si>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</si>
  <si>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</si>
  <si>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</si>
  <si>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</si>
  <si>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</si>
  <si>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</si>
  <si>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</si>
  <si>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</si>
  <si>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</si>
  <si>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</si>
  <si>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</si>
  <si>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</si>
  <si>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</si>
  <si>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</si>
  <si>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</si>
  <si>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</si>
  <si>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</si>
  <si>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</si>
  <si>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</si>
  <si>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</si>
  <si>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</si>
  <si>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</si>
  <si>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</si>
  <si>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</si>
  <si>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</si>
  <si>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</si>
  <si>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</si>
  <si>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</si>
  <si>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</si>
  <si>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</si>
  <si>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</si>
  <si>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</si>
  <si>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</si>
  <si>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</si>
  <si>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</si>
  <si>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</si>
  <si>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</si>
  <si>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</si>
  <si>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</si>
  <si>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</si>
  <si>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</si>
  <si>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</si>
  <si>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</si>
  <si>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</si>
  <si>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</si>
  <si>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</si>
  <si>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</si>
  <si>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</si>
  <si>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</si>
  <si>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</si>
  <si>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</si>
  <si>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</si>
  <si>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</si>
  <si>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</si>
  <si>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</si>
  <si>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</si>
  <si>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</si>
  <si>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</si>
  <si>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</si>
  <si>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</si>
  <si>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</si>
  <si>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</si>
  <si>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</si>
  <si>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</si>
  <si>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</si>
  <si>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</si>
  <si>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</si>
  <si>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</si>
  <si>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</si>
  <si>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</si>
  <si>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</si>
  <si>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</si>
  <si>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</si>
  <si>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</si>
  <si>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</si>
  <si>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</si>
  <si>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</si>
  <si>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</si>
  <si>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</si>
  <si>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</si>
  <si>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</si>
  <si>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</si>
  <si>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</si>
  <si>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</si>
  <si>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</si>
  <si>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</si>
  <si>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</si>
  <si>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</si>
  <si>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</si>
  <si>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</si>
  <si>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</si>
  <si>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</si>
  <si>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</si>
  <si>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</si>
  <si>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</si>
  <si>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</si>
  <si>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</si>
  <si>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</si>
  <si>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</si>
  <si>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</si>
  <si>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</si>
  <si>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</si>
  <si>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</si>
  <si>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</si>
  <si>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</si>
  <si>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</si>
  <si>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</si>
  <si>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</si>
  <si>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</si>
  <si>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</si>
  <si>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</si>
  <si>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</si>
  <si>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</si>
  <si>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</si>
  <si>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</si>
  <si>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</si>
  <si>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</si>
  <si>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</si>
  <si>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</si>
  <si>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</si>
  <si>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</si>
  <si>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</si>
  <si>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</si>
  <si>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</si>
  <si>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</si>
  <si>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</si>
  <si>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</si>
  <si>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</si>
  <si>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</si>
  <si>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</si>
  <si>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</si>
  <si>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</si>
  <si>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</si>
  <si>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</si>
  <si>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</si>
  <si>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</si>
  <si>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</si>
  <si>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</si>
  <si>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</si>
  <si>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</si>
  <si>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</si>
  <si>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</si>
  <si>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</si>
  <si>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</si>
  <si>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</si>
  <si>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</si>
  <si>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</si>
  <si>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</si>
  <si>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</si>
  <si>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</si>
  <si>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</si>
  <si>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</si>
  <si>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</si>
  <si>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</si>
  <si>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</si>
  <si>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</si>
  <si>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</si>
  <si>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</si>
  <si>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</si>
  <si>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</si>
  <si>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</si>
  <si>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</si>
  <si>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</si>
  <si>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</si>
  <si>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</si>
  <si>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</si>
  <si>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</si>
  <si>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</si>
  <si>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</si>
  <si>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</si>
  <si>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</si>
  <si>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</si>
  <si>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</si>
  <si>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</si>
  <si>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</si>
  <si>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</si>
  <si>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</si>
  <si>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</si>
  <si>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</si>
  <si>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</si>
  <si>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</si>
  <si>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</si>
  <si>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</si>
  <si>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</si>
  <si>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</si>
  <si>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</si>
  <si>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</si>
  <si>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</si>
  <si>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</si>
  <si>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</si>
  <si>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</si>
  <si>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</si>
  <si>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</si>
  <si>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</si>
  <si>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</si>
  <si>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</si>
  <si>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</si>
  <si>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</si>
  <si>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</si>
  <si>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</si>
  <si>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</si>
  <si>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</si>
  <si>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</si>
  <si>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</si>
  <si>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</si>
  <si>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</si>
  <si>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</si>
  <si>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</si>
  <si>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</si>
  <si>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ALBCONTROL</t>
  </si>
  <si>
    <t>J61908011H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</si>
  <si>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(Efekti i detyrimeve tatimore te shtyra nga diferencat e perkohshme)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</si>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</sst>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83" fillId="63" borderId="0" xfId="0" applyNumberFormat="1" applyFont="1" applyFill="1" applyBorder="1" applyAlignment="1" applyProtection="1"/>
    <xf numFmtId="0" fontId="175" fillId="63" borderId="0" xfId="0" applyNumberFormat="1" applyFont="1" applyFill="1" applyBorder="1" applyAlignment="1" applyProtection="1"/>
    <xf numFmtId="0" fontId="180" fillId="63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topLeftCell="A25" zoomScaleNormal="100" workbookViewId="0">
      <selection activeCell="B33" sqref="B3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8">
      <c r="A1" s="41" t="s">
        <v>265</v>
      </c>
    </row>
    <row r="2" spans="1:8">
      <c r="A2" s="42" t="s">
        <v>262</v>
      </c>
    </row>
    <row r="3" spans="1:8">
      <c r="A3" s="42" t="s">
        <v>263</v>
      </c>
    </row>
    <row r="4" spans="1:8">
      <c r="A4" s="42" t="s">
        <v>224</v>
      </c>
    </row>
    <row r="5" spans="1:8">
      <c r="A5" s="41" t="s">
        <v>218</v>
      </c>
      <c r="B5" s="36"/>
      <c r="C5" s="36"/>
      <c r="D5" s="36"/>
      <c r="E5" s="36"/>
      <c r="F5" s="36"/>
    </row>
    <row r="6" spans="1:8">
      <c r="A6" s="40"/>
      <c r="B6" s="37" t="s">
        <v>211</v>
      </c>
      <c r="C6" s="37"/>
      <c r="D6" s="37" t="s">
        <v>211</v>
      </c>
      <c r="E6" s="47"/>
      <c r="F6" s="36"/>
    </row>
    <row r="7" spans="1:8">
      <c r="A7" s="40"/>
      <c r="B7" s="37" t="s">
        <v>212</v>
      </c>
      <c r="C7" s="37"/>
      <c r="D7" s="37" t="s">
        <v>213</v>
      </c>
      <c r="E7" s="47"/>
      <c r="F7" s="36"/>
    </row>
    <row r="8" spans="1:8">
      <c r="A8" s="54" t="s">
        <v>226</v>
      </c>
      <c r="B8" s="38"/>
      <c r="C8" s="39"/>
      <c r="D8" s="38"/>
      <c r="E8" s="46"/>
      <c r="F8" s="63"/>
      <c r="G8" s="64"/>
      <c r="H8" s="64"/>
    </row>
    <row r="9" spans="1:8">
      <c r="A9" s="52" t="s">
        <v>215</v>
      </c>
      <c r="B9" s="38"/>
      <c r="C9" s="39"/>
      <c r="D9" s="38"/>
      <c r="E9" s="43"/>
      <c r="F9" s="64"/>
      <c r="G9" s="64"/>
      <c r="H9" s="64"/>
    </row>
    <row r="10" spans="1:8">
      <c r="A10" s="49" t="s">
        <v>257</v>
      </c>
      <c r="B10" s="50">
        <v>3269536554</v>
      </c>
      <c r="C10" s="44"/>
      <c r="D10" s="50">
        <v>2730999788</v>
      </c>
      <c r="E10" s="43"/>
      <c r="F10" s="65"/>
      <c r="G10" s="64"/>
      <c r="H10" s="64"/>
    </row>
    <row r="11" spans="1:8">
      <c r="A11" s="49" t="s">
        <v>258</v>
      </c>
      <c r="B11" s="50">
        <v>1221411</v>
      </c>
      <c r="C11" s="44"/>
      <c r="D11" s="50">
        <v>1450698</v>
      </c>
      <c r="E11" s="43"/>
      <c r="F11" s="65"/>
      <c r="G11" s="64"/>
      <c r="H11" s="64"/>
    </row>
    <row r="12" spans="1:8">
      <c r="A12" s="49" t="s">
        <v>259</v>
      </c>
      <c r="B12" s="50">
        <v>1273001</v>
      </c>
      <c r="C12" s="44"/>
      <c r="D12" s="50">
        <v>1230692</v>
      </c>
      <c r="E12" s="43"/>
      <c r="F12" s="65"/>
      <c r="G12" s="64"/>
      <c r="H12" s="64"/>
    </row>
    <row r="13" spans="1:8">
      <c r="A13" s="49" t="s">
        <v>260</v>
      </c>
      <c r="B13" s="50">
        <v>0</v>
      </c>
      <c r="C13" s="44"/>
      <c r="D13" s="50">
        <v>0</v>
      </c>
      <c r="E13" s="43"/>
      <c r="F13" s="65"/>
      <c r="G13" s="64"/>
      <c r="H13" s="64"/>
    </row>
    <row r="14" spans="1:8">
      <c r="A14" s="49" t="s">
        <v>261</v>
      </c>
      <c r="B14" s="50">
        <v>1371089</v>
      </c>
      <c r="C14" s="44"/>
      <c r="D14" s="50">
        <v>2008618</v>
      </c>
      <c r="E14" s="43"/>
      <c r="F14" s="65"/>
      <c r="G14" s="64"/>
      <c r="H14" s="64"/>
    </row>
    <row r="15" spans="1:8">
      <c r="A15" s="52" t="s">
        <v>227</v>
      </c>
      <c r="B15" s="50">
        <v>0</v>
      </c>
      <c r="C15" s="44"/>
      <c r="D15" s="50">
        <v>0</v>
      </c>
      <c r="E15" s="43"/>
      <c r="F15" s="64"/>
      <c r="G15" s="64"/>
      <c r="H15" s="64"/>
    </row>
    <row r="16" spans="1:8">
      <c r="A16" s="52" t="s">
        <v>210</v>
      </c>
      <c r="B16" s="50">
        <v>-914362</v>
      </c>
      <c r="C16" s="44"/>
      <c r="D16" s="50">
        <v>-24868538</v>
      </c>
      <c r="E16" s="43"/>
      <c r="F16" s="36"/>
    </row>
    <row r="17" spans="1:6">
      <c r="A17" s="52" t="s">
        <v>228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-53651644</v>
      </c>
      <c r="C18" s="44"/>
      <c r="D18" s="50">
        <v>-61600966</v>
      </c>
      <c r="E18" s="43"/>
      <c r="F18" s="36"/>
    </row>
    <row r="19" spans="1:6">
      <c r="A19" s="52" t="s">
        <v>229</v>
      </c>
      <c r="B19" s="50">
        <v>-650292304</v>
      </c>
      <c r="C19" s="44"/>
      <c r="D19" s="50">
        <v>-757406180</v>
      </c>
      <c r="E19" s="43"/>
      <c r="F19" s="36"/>
    </row>
    <row r="20" spans="1:6">
      <c r="A20" s="52" t="s">
        <v>230</v>
      </c>
      <c r="B20" s="50">
        <v>-1007208195</v>
      </c>
      <c r="C20" s="44"/>
      <c r="D20" s="50">
        <v>-876634132</v>
      </c>
      <c r="E20" s="43"/>
      <c r="F20" s="36"/>
    </row>
    <row r="21" spans="1:6">
      <c r="A21" s="52" t="s">
        <v>231</v>
      </c>
      <c r="B21" s="50">
        <v>-762886720</v>
      </c>
      <c r="C21" s="44"/>
      <c r="D21" s="50">
        <v>-306310998</v>
      </c>
      <c r="E21" s="43"/>
      <c r="F21" s="36"/>
    </row>
    <row r="22" spans="1:6">
      <c r="A22" s="52" t="s">
        <v>232</v>
      </c>
      <c r="B22" s="50">
        <v>-798448830</v>
      </c>
      <c r="C22" s="44"/>
      <c r="D22" s="50">
        <v>-708238576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234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235</v>
      </c>
      <c r="B26" s="50">
        <v>0</v>
      </c>
      <c r="C26" s="44"/>
      <c r="D26" s="50">
        <v>0</v>
      </c>
      <c r="E26" s="43"/>
      <c r="F26" s="36"/>
    </row>
    <row r="27" spans="1:6">
      <c r="A27" s="62" t="s">
        <v>264</v>
      </c>
      <c r="B27" s="50">
        <v>38673035</v>
      </c>
      <c r="C27" s="44"/>
      <c r="D27" s="50">
        <v>33159406</v>
      </c>
      <c r="E27" s="43"/>
      <c r="F27" s="36"/>
    </row>
    <row r="28" spans="1:6" ht="15" customHeight="1">
      <c r="A28" s="53" t="s">
        <v>217</v>
      </c>
      <c r="B28" s="57">
        <f>SUM(B10:B22,B24:B27)</f>
        <v>38673035</v>
      </c>
      <c r="C28" s="44"/>
      <c r="D28" s="57">
        <f>SUM(D10:D22,D24:D27)</f>
        <v>33789812</v>
      </c>
      <c r="E28" s="43"/>
      <c r="F28" s="36"/>
    </row>
    <row r="29" spans="1:6" ht="15" customHeight="1">
      <c r="A29" s="52" t="s">
        <v>26</v>
      </c>
      <c r="B29" s="50">
        <v>-9982923</v>
      </c>
      <c r="C29" s="44"/>
      <c r="D29" s="50">
        <v>-17200355</v>
      </c>
      <c r="E29" s="43"/>
      <c r="F29" s="36"/>
    </row>
    <row r="30" spans="1:6" ht="15" customHeight="1">
      <c r="A30" s="53" t="s">
        <v>236</v>
      </c>
      <c r="B30" s="57">
        <f>SUM(B28:B29)</f>
        <v>28690112</v>
      </c>
      <c r="C30" s="45"/>
      <c r="D30" s="57">
        <f>SUM(D28:D29)</f>
        <v>16589457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28690112</v>
      </c>
      <c r="C35" s="48"/>
      <c r="D35" s="58">
        <f>D30+D33</f>
        <v>16589457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241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245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245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28690112</v>
      </c>
      <c r="D50" s="59">
        <f>D35</f>
        <v>16589457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2" t="s">
        <v>214</v>
      </c>
      <c r="B57" s="50">
        <v>0</v>
      </c>
      <c r="C57" s="44"/>
      <c r="D57" s="50">
        <v>0</v>
      </c>
    </row>
    <row r="58" spans="1:5">
      <c r="A58" s="52" t="s">
        <v>250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252</v>
      </c>
      <c r="B64" s="50">
        <v>0</v>
      </c>
      <c r="C64" s="44"/>
      <c r="D64" s="50">
        <v>0</v>
      </c>
    </row>
    <row r="65" spans="1:4">
      <c r="A65" s="62" t="s">
        <v>214</v>
      </c>
      <c r="B65" s="50">
        <v>0</v>
      </c>
      <c r="C65" s="44"/>
      <c r="D65" s="50">
        <v>0</v>
      </c>
    </row>
    <row r="66" spans="1:4">
      <c r="A66" s="52" t="s">
        <v>253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28690112</v>
      </c>
      <c r="D71" s="60">
        <f>D69+D50</f>
        <v>16589457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>
        <v>0</v>
      </c>
      <c r="D74" s="61">
        <v>0</v>
      </c>
    </row>
    <row r="75" spans="1:4">
      <c r="A75" s="52" t="s">
        <v>241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Markelian Mancellari</cp:lastModifiedBy>
  <cp:lastPrinted>2016-10-03T09:59:38Z</cp:lastPrinted>
  <dcterms:created xsi:type="dcterms:W3CDTF">2012-01-19T09:31:29Z</dcterms:created>
  <dcterms:modified xsi:type="dcterms:W3CDTF">2024-07-31T07:35:02Z</dcterms:modified>
</cp:coreProperties>
</file>