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ther computers\Altin AGNA\Desktop\PRAKTIKA ME TATIMET\BILANCET ALFA AGNA\2023\ALFA sha\Per QKB\"/>
    </mc:Choice>
  </mc:AlternateContent>
  <xr:revisionPtr revIDLastSave="0" documentId="13_ncr:1_{E1ADCBC7-31D8-486E-9577-D37B3B1F4200}" xr6:coauthVersionLast="47" xr6:coauthVersionMax="47" xr10:uidLastSave="{00000000-0000-0000-0000-000000000000}"/>
  <bookViews>
    <workbookView xWindow="-120" yWindow="-120" windowWidth="29040" windowHeight="17640" tabRatio="883" xr2:uid="{00000000-000D-0000-FFFF-FFFF00000000}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8" l="1"/>
  <c r="B67" i="18"/>
  <c r="D59" i="18"/>
  <c r="D69" i="18" s="1"/>
  <c r="D71" i="18" s="1"/>
  <c r="B59" i="18"/>
  <c r="B69" i="18" s="1"/>
  <c r="B71" i="18" s="1"/>
  <c r="D28" i="18"/>
  <c r="D30" i="18" s="1"/>
  <c r="D35" i="18" s="1"/>
  <c r="D50" i="18" s="1"/>
  <c r="B28" i="18"/>
  <c r="B30" i="18" s="1"/>
  <c r="B35" i="18" s="1"/>
  <c r="B50" i="18" s="1"/>
  <c r="A3" i="18"/>
  <c r="A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<sst xmlns="http://schemas.openxmlformats.org/spreadsheetml/2006/main" count="416" uniqueCount="267">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</sst>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6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0" fontId="183" fillId="0" borderId="0" xfId="0" applyFont="1"/>
    <xf numFmtId="0" fontId="180" fillId="34" borderId="0" xfId="0" applyFont="1" applyFill="1"/>
    <xf numFmtId="0" fontId="183" fillId="0" borderId="0" xfId="6594" applyFont="1" applyAlignment="1">
      <alignment wrapText="1"/>
    </xf>
    <xf numFmtId="0" fontId="179" fillId="0" borderId="0" xfId="6594" applyFont="1" applyAlignment="1">
      <alignment wrapText="1"/>
    </xf>
    <xf numFmtId="37" fontId="175" fillId="0" borderId="0" xfId="0" applyNumberFormat="1" applyFont="1"/>
    <xf numFmtId="0" fontId="179" fillId="62" borderId="0" xfId="6594" applyFont="1" applyFill="1" applyAlignment="1">
      <alignment wrapText="1"/>
    </xf>
    <xf numFmtId="0" fontId="176" fillId="0" borderId="0" xfId="6594" applyFont="1" applyAlignment="1">
      <alignment wrapText="1"/>
    </xf>
    <xf numFmtId="0" fontId="185" fillId="0" borderId="0" xfId="6594" applyFont="1" applyAlignment="1">
      <alignment horizontal="left" vertical="center"/>
    </xf>
    <xf numFmtId="0" fontId="179" fillId="0" borderId="0" xfId="6594" applyFont="1" applyAlignment="1">
      <alignment horizontal="left" wrapText="1" indent="2"/>
    </xf>
    <xf numFmtId="37" fontId="175" fillId="0" borderId="0" xfId="0" applyNumberFormat="1" applyFont="1" applyAlignment="1">
      <alignment horizontal="center"/>
    </xf>
    <xf numFmtId="0" fontId="1" fillId="0" borderId="0" xfId="6594"/>
    <xf numFmtId="167" fontId="175" fillId="0" borderId="0" xfId="215" applyFont="1" applyAlignment="1">
      <alignment horizontal="center"/>
    </xf>
    <xf numFmtId="167" fontId="175" fillId="0" borderId="0" xfId="215" applyFont="1"/>
    <xf numFmtId="167" fontId="177" fillId="0" borderId="0" xfId="215" applyFont="1" applyAlignment="1">
      <alignment horizontal="center" vertical="center"/>
    </xf>
    <xf numFmtId="167" fontId="178" fillId="0" borderId="0" xfId="215" applyFont="1"/>
    <xf numFmtId="167" fontId="175" fillId="61" borderId="0" xfId="215" applyFont="1" applyFill="1" applyBorder="1" applyAlignment="1" applyProtection="1">
      <alignment horizontal="right" wrapText="1"/>
    </xf>
    <xf numFmtId="167" fontId="179" fillId="0" borderId="0" xfId="215" applyFont="1" applyAlignment="1">
      <alignment wrapText="1"/>
    </xf>
    <xf numFmtId="167" fontId="176" fillId="0" borderId="25" xfId="215" applyFont="1" applyFill="1" applyBorder="1" applyAlignment="1" applyProtection="1">
      <alignment horizontal="right" wrapText="1"/>
    </xf>
    <xf numFmtId="167" fontId="176" fillId="0" borderId="15" xfId="215" applyFont="1" applyFill="1" applyBorder="1" applyAlignment="1" applyProtection="1">
      <alignment horizontal="right" wrapText="1"/>
    </xf>
    <xf numFmtId="167" fontId="176" fillId="0" borderId="0" xfId="215" applyFont="1" applyAlignment="1">
      <alignment wrapText="1"/>
    </xf>
    <xf numFmtId="167" fontId="185" fillId="0" borderId="0" xfId="215" applyFont="1" applyAlignment="1">
      <alignment horizontal="left" vertical="center"/>
    </xf>
    <xf numFmtId="167" fontId="181" fillId="0" borderId="0" xfId="215" applyFont="1" applyAlignment="1">
      <alignment horizontal="right"/>
    </xf>
    <xf numFmtId="167" fontId="176" fillId="0" borderId="25" xfId="215" applyFont="1" applyBorder="1" applyAlignment="1">
      <alignment horizontal="right"/>
    </xf>
    <xf numFmtId="167" fontId="176" fillId="0" borderId="15" xfId="215" applyFont="1" applyBorder="1" applyAlignment="1">
      <alignment horizontal="right"/>
    </xf>
    <xf numFmtId="167" fontId="175" fillId="61" borderId="0" xfId="215" applyFont="1" applyFill="1" applyAlignment="1">
      <alignment horizont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23 2" xfId="6594" xr:uid="{211785D7-A8BE-422B-840B-C0E5D09F34C4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Other%20computers\Altin%20AGNA\Desktop\PRAKTIKA%20ME%20TATIMET\BILANCET%20ALFA%20AGNA\2023\ALFA%20sha\Per%20Tatimet\Pasqyra%20financiare%20Alfa%202023.xlsx" TargetMode="External"/><Relationship Id="rId1" Type="http://schemas.openxmlformats.org/officeDocument/2006/relationships/externalLinkPath" Target="/Other%20computers/Altin%20AGNA/Desktop/PRAKTIKA%20ME%20TATIMET/BILANCET%20ALFA%20AGNA/2023/ALFA%20sha/Per%20Tatimet/Pasqyra%20financiare%20Alf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.Pasqyra e Pozicioni Financiar"/>
      <sheetName val="1.Pasqyra e Perform. (natyra)"/>
      <sheetName val="5-CashFlow (direkt)"/>
      <sheetName val="Pasqyra e Levizjeve ne Kapital"/>
      <sheetName val="Shpenzime te pazbritshme 14  "/>
    </sheetNames>
    <sheetDataSet>
      <sheetData sheetId="0">
        <row r="2">
          <cell r="A2" t="str">
            <v>"ALFA" SHA</v>
          </cell>
        </row>
        <row r="3">
          <cell r="A3" t="str">
            <v>NIPT J62903630D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5"/>
  <sheetViews>
    <sheetView showGridLines="0" tabSelected="1" workbookViewId="0">
      <selection activeCell="I24" sqref="I24"/>
    </sheetView>
  </sheetViews>
  <sheetFormatPr defaultColWidth="9.140625" defaultRowHeight="15"/>
  <cols>
    <col min="1" max="1" width="108" style="34" customWidth="1"/>
    <col min="2" max="2" width="20.42578125" style="54" customWidth="1"/>
    <col min="3" max="3" width="2.7109375" style="33" customWidth="1"/>
    <col min="4" max="4" width="21.42578125" style="54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1" width="10" style="34" bestFit="1" customWidth="1"/>
    <col min="12" max="16384" width="9.140625" style="34"/>
  </cols>
  <sheetData>
    <row r="1" spans="1:6">
      <c r="A1" s="37" t="s">
        <v>224</v>
      </c>
    </row>
    <row r="2" spans="1:6">
      <c r="A2" s="38" t="str">
        <f>'[1]2.Pasqyra e Pozicioni Financiar'!A2</f>
        <v>"ALFA" SHA</v>
      </c>
    </row>
    <row r="3" spans="1:6">
      <c r="A3" s="38" t="str">
        <f>'[1]2.Pasqyra e Pozicioni Financiar'!A3</f>
        <v>NIPT J62903630D</v>
      </c>
    </row>
    <row r="4" spans="1:6">
      <c r="A4" s="38" t="s">
        <v>266</v>
      </c>
    </row>
    <row r="5" spans="1:6">
      <c r="A5" s="37" t="s">
        <v>218</v>
      </c>
      <c r="B5" s="55"/>
      <c r="C5" s="34"/>
      <c r="D5" s="55"/>
      <c r="E5" s="34"/>
      <c r="F5" s="34"/>
    </row>
    <row r="6" spans="1:6">
      <c r="A6" s="36"/>
      <c r="B6" s="56" t="s">
        <v>211</v>
      </c>
      <c r="C6" s="35"/>
      <c r="D6" s="56" t="s">
        <v>211</v>
      </c>
      <c r="E6" s="35"/>
      <c r="F6" s="34"/>
    </row>
    <row r="7" spans="1:6">
      <c r="A7" s="36"/>
      <c r="B7" s="56" t="s">
        <v>212</v>
      </c>
      <c r="C7" s="35"/>
      <c r="D7" s="56" t="s">
        <v>213</v>
      </c>
      <c r="E7" s="35"/>
      <c r="F7" s="34"/>
    </row>
    <row r="8" spans="1:6">
      <c r="A8" s="45" t="s">
        <v>226</v>
      </c>
      <c r="B8" s="57"/>
      <c r="C8" s="36"/>
      <c r="D8" s="57"/>
      <c r="E8" s="36"/>
      <c r="F8" s="43" t="s">
        <v>262</v>
      </c>
    </row>
    <row r="9" spans="1:6">
      <c r="A9" s="46" t="s">
        <v>215</v>
      </c>
      <c r="B9" s="57"/>
      <c r="C9" s="36"/>
      <c r="D9" s="57"/>
      <c r="E9" s="39"/>
      <c r="F9" s="34"/>
    </row>
    <row r="10" spans="1:6">
      <c r="A10" s="42" t="s">
        <v>257</v>
      </c>
      <c r="B10" s="58">
        <v>12607356308</v>
      </c>
      <c r="C10" s="40"/>
      <c r="D10" s="58">
        <v>11886867301</v>
      </c>
      <c r="E10" s="39"/>
      <c r="F10" s="44" t="s">
        <v>263</v>
      </c>
    </row>
    <row r="11" spans="1:6">
      <c r="A11" s="42" t="s">
        <v>258</v>
      </c>
      <c r="B11" s="58">
        <v>169851003</v>
      </c>
      <c r="C11" s="40"/>
      <c r="D11" s="58">
        <v>183524288</v>
      </c>
      <c r="E11" s="39"/>
      <c r="F11" s="44" t="s">
        <v>264</v>
      </c>
    </row>
    <row r="12" spans="1:6">
      <c r="A12" s="42" t="s">
        <v>259</v>
      </c>
      <c r="B12" s="58">
        <v>6485400</v>
      </c>
      <c r="C12" s="40"/>
      <c r="D12" s="58">
        <v>166217226</v>
      </c>
      <c r="E12" s="39"/>
      <c r="F12" s="44" t="s">
        <v>264</v>
      </c>
    </row>
    <row r="13" spans="1:6">
      <c r="A13" s="42" t="s">
        <v>260</v>
      </c>
      <c r="B13" s="58"/>
      <c r="C13" s="40"/>
      <c r="D13" s="58"/>
      <c r="E13" s="39"/>
      <c r="F13" s="44" t="s">
        <v>264</v>
      </c>
    </row>
    <row r="14" spans="1:6">
      <c r="A14" s="42" t="s">
        <v>261</v>
      </c>
      <c r="B14" s="58">
        <v>7174734</v>
      </c>
      <c r="C14" s="40"/>
      <c r="D14" s="58">
        <v>1290508</v>
      </c>
      <c r="E14" s="39"/>
      <c r="F14" s="44" t="s">
        <v>265</v>
      </c>
    </row>
    <row r="15" spans="1:6">
      <c r="A15" s="46" t="s">
        <v>227</v>
      </c>
      <c r="B15" s="58"/>
      <c r="C15" s="40"/>
      <c r="D15" s="58"/>
      <c r="E15" s="39"/>
      <c r="F15" s="34"/>
    </row>
    <row r="16" spans="1:6">
      <c r="A16" s="46" t="s">
        <v>210</v>
      </c>
      <c r="B16" s="58"/>
      <c r="C16" s="40"/>
      <c r="D16" s="58"/>
      <c r="E16" s="39"/>
      <c r="F16" s="34"/>
    </row>
    <row r="17" spans="1:6">
      <c r="A17" s="46" t="s">
        <v>228</v>
      </c>
      <c r="B17" s="58"/>
      <c r="C17" s="40"/>
      <c r="D17" s="58"/>
      <c r="E17" s="39"/>
      <c r="F17" s="34"/>
    </row>
    <row r="18" spans="1:6">
      <c r="A18" s="46" t="s">
        <v>216</v>
      </c>
      <c r="B18" s="58">
        <v>-8667917635</v>
      </c>
      <c r="C18" s="40"/>
      <c r="D18" s="58">
        <v>-8231797658</v>
      </c>
      <c r="E18" s="39"/>
      <c r="F18" s="47"/>
    </row>
    <row r="19" spans="1:6">
      <c r="A19" s="46" t="s">
        <v>229</v>
      </c>
      <c r="B19" s="58">
        <v>-561906726</v>
      </c>
      <c r="C19" s="40"/>
      <c r="D19" s="58">
        <v>-568752103</v>
      </c>
      <c r="E19" s="39"/>
      <c r="F19" s="47"/>
    </row>
    <row r="20" spans="1:6">
      <c r="A20" s="46" t="s">
        <v>230</v>
      </c>
      <c r="B20" s="58">
        <v>-1070323496</v>
      </c>
      <c r="C20" s="40"/>
      <c r="D20" s="58">
        <v>-923951690</v>
      </c>
      <c r="E20" s="39"/>
      <c r="F20" s="34"/>
    </row>
    <row r="21" spans="1:6">
      <c r="A21" s="46" t="s">
        <v>231</v>
      </c>
      <c r="B21" s="58">
        <v>-17600422</v>
      </c>
      <c r="C21" s="40"/>
      <c r="D21" s="58">
        <v>-9773731</v>
      </c>
      <c r="E21" s="39"/>
      <c r="F21" s="34"/>
    </row>
    <row r="22" spans="1:6">
      <c r="A22" s="46" t="s">
        <v>232</v>
      </c>
      <c r="B22" s="58">
        <v>-1517004584</v>
      </c>
      <c r="C22" s="40"/>
      <c r="D22" s="58">
        <v>-1524185462</v>
      </c>
      <c r="E22" s="39"/>
      <c r="F22" s="34"/>
    </row>
    <row r="23" spans="1:6">
      <c r="A23" s="46"/>
      <c r="B23" s="59"/>
      <c r="C23" s="46"/>
      <c r="D23" s="59"/>
      <c r="E23" s="39"/>
      <c r="F23" s="34"/>
    </row>
    <row r="24" spans="1:6">
      <c r="A24" s="46" t="s">
        <v>233</v>
      </c>
      <c r="B24" s="58"/>
      <c r="C24" s="40"/>
      <c r="D24" s="58"/>
      <c r="E24" s="39"/>
      <c r="F24" s="34"/>
    </row>
    <row r="25" spans="1:6">
      <c r="A25" s="46" t="s">
        <v>234</v>
      </c>
      <c r="B25" s="58"/>
      <c r="C25" s="40"/>
      <c r="D25" s="58"/>
      <c r="E25" s="39"/>
      <c r="F25" s="34"/>
    </row>
    <row r="26" spans="1:6">
      <c r="A26" s="46" t="s">
        <v>235</v>
      </c>
      <c r="B26" s="58"/>
      <c r="C26" s="40"/>
      <c r="D26" s="58"/>
      <c r="E26" s="39"/>
      <c r="F26" s="34"/>
    </row>
    <row r="27" spans="1:6">
      <c r="A27" s="48" t="s">
        <v>214</v>
      </c>
      <c r="B27" s="58"/>
      <c r="C27" s="40"/>
      <c r="D27" s="58"/>
      <c r="E27" s="39"/>
      <c r="F27" s="34"/>
    </row>
    <row r="28" spans="1:6" ht="15" customHeight="1">
      <c r="A28" s="49" t="s">
        <v>217</v>
      </c>
      <c r="B28" s="60">
        <f>SUM(B10:B22,B24:B27)</f>
        <v>956114582</v>
      </c>
      <c r="C28" s="40"/>
      <c r="D28" s="60">
        <f>SUM(D10:D22,D24:D27)</f>
        <v>979438679</v>
      </c>
      <c r="E28" s="39"/>
      <c r="F28" s="34"/>
    </row>
    <row r="29" spans="1:6" ht="15" customHeight="1">
      <c r="A29" s="46" t="s">
        <v>26</v>
      </c>
      <c r="B29" s="58">
        <v>-150480622</v>
      </c>
      <c r="C29" s="40"/>
      <c r="D29" s="58">
        <v>-153679312</v>
      </c>
      <c r="E29" s="39"/>
      <c r="F29" s="47"/>
    </row>
    <row r="30" spans="1:6" ht="15" customHeight="1">
      <c r="A30" s="49" t="s">
        <v>236</v>
      </c>
      <c r="B30" s="60">
        <f>SUM(B28:B29)</f>
        <v>805633960</v>
      </c>
      <c r="C30" s="41"/>
      <c r="D30" s="60">
        <f>SUM(D28:D29)</f>
        <v>825759367</v>
      </c>
      <c r="E30" s="39"/>
      <c r="F30" s="34"/>
    </row>
    <row r="31" spans="1:6" ht="15" customHeight="1">
      <c r="A31" s="46"/>
      <c r="B31" s="59"/>
      <c r="C31" s="46"/>
      <c r="D31" s="59"/>
      <c r="E31" s="39"/>
      <c r="F31" s="34"/>
    </row>
    <row r="32" spans="1:6" ht="15" customHeight="1">
      <c r="A32" s="45" t="s">
        <v>237</v>
      </c>
      <c r="B32" s="59"/>
      <c r="C32" s="46"/>
      <c r="D32" s="59"/>
      <c r="E32" s="39"/>
      <c r="F32" s="34"/>
    </row>
    <row r="33" spans="1:6" ht="15" customHeight="1">
      <c r="A33" s="46" t="s">
        <v>238</v>
      </c>
      <c r="B33" s="58"/>
      <c r="C33" s="40"/>
      <c r="D33" s="58"/>
      <c r="E33" s="39"/>
      <c r="F33" s="34"/>
    </row>
    <row r="34" spans="1:6">
      <c r="A34" s="46"/>
      <c r="B34" s="59"/>
      <c r="C34" s="46"/>
      <c r="D34" s="59"/>
      <c r="E34" s="39"/>
      <c r="F34" s="34"/>
    </row>
    <row r="35" spans="1:6" ht="15.75" thickBot="1">
      <c r="A35" s="49" t="s">
        <v>256</v>
      </c>
      <c r="B35" s="61">
        <f>B30+B33</f>
        <v>805633960</v>
      </c>
      <c r="C35" s="41"/>
      <c r="D35" s="61">
        <f>D30+D33</f>
        <v>825759367</v>
      </c>
      <c r="E35" s="39"/>
      <c r="F35" s="34"/>
    </row>
    <row r="36" spans="1:6" ht="15.75" thickTop="1">
      <c r="A36" s="49"/>
      <c r="B36" s="62"/>
      <c r="C36" s="49"/>
      <c r="D36" s="62"/>
      <c r="E36" s="39"/>
      <c r="F36" s="34"/>
    </row>
    <row r="37" spans="1:6">
      <c r="A37" s="49" t="s">
        <v>239</v>
      </c>
      <c r="B37" s="62"/>
      <c r="C37" s="49"/>
      <c r="D37" s="62"/>
      <c r="E37" s="39"/>
      <c r="F37" s="34"/>
    </row>
    <row r="38" spans="1:6">
      <c r="A38" s="46" t="s">
        <v>240</v>
      </c>
      <c r="B38" s="58"/>
      <c r="C38" s="40"/>
      <c r="D38" s="58"/>
      <c r="E38" s="39"/>
      <c r="F38" s="34"/>
    </row>
    <row r="39" spans="1:6">
      <c r="A39" s="46" t="s">
        <v>241</v>
      </c>
      <c r="B39" s="58"/>
      <c r="C39" s="40"/>
      <c r="D39" s="58"/>
      <c r="E39" s="39"/>
      <c r="F39" s="34"/>
    </row>
    <row r="40" spans="1:6">
      <c r="A40" s="46"/>
      <c r="B40" s="63"/>
      <c r="C40" s="50"/>
      <c r="D40" s="63"/>
      <c r="E40" s="39"/>
      <c r="F40" s="34"/>
    </row>
    <row r="41" spans="1:6">
      <c r="A41" s="49" t="s">
        <v>242</v>
      </c>
      <c r="B41" s="55"/>
      <c r="C41" s="34"/>
      <c r="D41" s="55"/>
      <c r="E41" s="41"/>
      <c r="F41" s="34"/>
    </row>
    <row r="42" spans="1:6">
      <c r="A42" s="46" t="s">
        <v>243</v>
      </c>
      <c r="B42" s="64"/>
      <c r="C42" s="41"/>
      <c r="D42" s="64"/>
      <c r="E42" s="41"/>
      <c r="F42" s="34"/>
    </row>
    <row r="43" spans="1:6">
      <c r="A43" s="51" t="s">
        <v>244</v>
      </c>
      <c r="B43" s="58"/>
      <c r="C43" s="40"/>
      <c r="D43" s="58"/>
      <c r="E43" s="39"/>
      <c r="F43" s="34"/>
    </row>
    <row r="44" spans="1:6">
      <c r="A44" s="51" t="s">
        <v>245</v>
      </c>
      <c r="B44" s="58"/>
      <c r="C44" s="40"/>
      <c r="D44" s="58"/>
      <c r="E44" s="39"/>
      <c r="F44" s="34"/>
    </row>
    <row r="45" spans="1:6">
      <c r="A45" s="50"/>
      <c r="B45" s="63"/>
      <c r="C45" s="50"/>
      <c r="D45" s="63"/>
      <c r="E45" s="39"/>
      <c r="F45" s="34"/>
    </row>
    <row r="46" spans="1:6">
      <c r="A46" s="46" t="s">
        <v>246</v>
      </c>
      <c r="B46" s="55"/>
      <c r="C46" s="34"/>
      <c r="D46" s="55"/>
      <c r="E46" s="41"/>
      <c r="F46" s="34"/>
    </row>
    <row r="47" spans="1:6">
      <c r="A47" s="51" t="s">
        <v>244</v>
      </c>
      <c r="B47" s="58"/>
      <c r="C47" s="40"/>
      <c r="D47" s="58"/>
      <c r="E47" s="34"/>
      <c r="F47" s="34"/>
    </row>
    <row r="48" spans="1:6">
      <c r="A48" s="51" t="s">
        <v>245</v>
      </c>
      <c r="B48" s="58"/>
      <c r="C48" s="40"/>
      <c r="D48" s="58"/>
      <c r="E48" s="34"/>
      <c r="F48" s="34"/>
    </row>
    <row r="49" spans="1:11" s="33" customFormat="1">
      <c r="A49" s="34"/>
      <c r="B49" s="55"/>
      <c r="C49" s="34"/>
      <c r="D49" s="55"/>
      <c r="E49" s="34"/>
      <c r="G49" s="34"/>
      <c r="H49" s="34"/>
      <c r="I49" s="34"/>
      <c r="J49" s="34"/>
      <c r="K49" s="34"/>
    </row>
    <row r="50" spans="1:11" s="33" customFormat="1">
      <c r="A50" s="49" t="s">
        <v>247</v>
      </c>
      <c r="B50" s="65">
        <f>B35</f>
        <v>805633960</v>
      </c>
      <c r="D50" s="65">
        <f>D35</f>
        <v>825759367</v>
      </c>
      <c r="F50" s="52"/>
      <c r="G50" s="34"/>
      <c r="H50" s="34"/>
      <c r="I50" s="34"/>
      <c r="J50" s="34"/>
      <c r="K50" s="34"/>
    </row>
    <row r="51" spans="1:11" s="33" customFormat="1">
      <c r="A51" s="49"/>
      <c r="B51" s="54"/>
      <c r="D51" s="54"/>
      <c r="G51" s="34"/>
      <c r="H51" s="34"/>
      <c r="I51" s="34"/>
      <c r="J51" s="34"/>
      <c r="K51" s="34"/>
    </row>
    <row r="52" spans="1:11" s="33" customFormat="1">
      <c r="A52" s="45" t="s">
        <v>225</v>
      </c>
      <c r="B52" s="54"/>
      <c r="D52" s="54"/>
      <c r="G52" s="34"/>
      <c r="H52" s="34"/>
      <c r="I52" s="34"/>
      <c r="J52" s="34"/>
      <c r="K52" s="34"/>
    </row>
    <row r="53" spans="1:11" s="33" customFormat="1">
      <c r="A53" s="49"/>
      <c r="B53" s="54"/>
      <c r="D53" s="54"/>
      <c r="G53" s="34"/>
      <c r="H53" s="34"/>
      <c r="I53" s="34"/>
      <c r="J53" s="34"/>
      <c r="K53" s="34"/>
    </row>
    <row r="54" spans="1:11" s="33" customFormat="1">
      <c r="A54" s="49" t="s">
        <v>248</v>
      </c>
      <c r="B54" s="54"/>
      <c r="D54" s="54"/>
      <c r="G54" s="34"/>
      <c r="H54" s="34"/>
      <c r="I54" s="34"/>
      <c r="J54" s="34"/>
      <c r="K54" s="34"/>
    </row>
    <row r="55" spans="1:11" s="33" customFormat="1">
      <c r="A55" s="46" t="s">
        <v>249</v>
      </c>
      <c r="B55" s="58"/>
      <c r="C55" s="40"/>
      <c r="D55" s="58"/>
      <c r="G55" s="34"/>
      <c r="H55" s="34"/>
      <c r="I55" s="34"/>
      <c r="J55" s="34"/>
      <c r="K55" s="34"/>
    </row>
    <row r="56" spans="1:11" s="33" customFormat="1">
      <c r="A56" s="46" t="s">
        <v>221</v>
      </c>
      <c r="B56" s="58"/>
      <c r="C56" s="40"/>
      <c r="D56" s="58"/>
      <c r="G56" s="34"/>
      <c r="H56" s="34"/>
      <c r="I56" s="34"/>
      <c r="J56" s="34"/>
      <c r="K56" s="34"/>
    </row>
    <row r="57" spans="1:11" s="33" customFormat="1">
      <c r="A57" s="48" t="s">
        <v>214</v>
      </c>
      <c r="B57" s="58"/>
      <c r="C57" s="40"/>
      <c r="D57" s="58"/>
      <c r="G57" s="34"/>
      <c r="H57" s="34"/>
      <c r="I57" s="34"/>
      <c r="J57" s="34"/>
      <c r="K57" s="34"/>
    </row>
    <row r="58" spans="1:11" s="33" customFormat="1">
      <c r="A58" s="46" t="s">
        <v>250</v>
      </c>
      <c r="B58" s="58"/>
      <c r="C58" s="40"/>
      <c r="D58" s="58"/>
      <c r="G58" s="34"/>
      <c r="H58" s="34"/>
      <c r="I58" s="34"/>
      <c r="J58" s="34"/>
      <c r="K58" s="34"/>
    </row>
    <row r="59" spans="1:11" s="33" customFormat="1">
      <c r="A59" s="49" t="s">
        <v>223</v>
      </c>
      <c r="B59" s="65">
        <f>SUM(B55:B58)</f>
        <v>0</v>
      </c>
      <c r="D59" s="65">
        <f>SUM(D55:D58)</f>
        <v>0</v>
      </c>
      <c r="G59" s="34"/>
      <c r="H59" s="34"/>
      <c r="I59" s="34"/>
      <c r="J59" s="34"/>
      <c r="K59" s="34"/>
    </row>
    <row r="60" spans="1:11" s="33" customFormat="1">
      <c r="A60" s="53"/>
      <c r="B60" s="54"/>
      <c r="D60" s="54"/>
      <c r="G60" s="34"/>
      <c r="H60" s="34"/>
      <c r="I60" s="34"/>
      <c r="J60" s="34"/>
      <c r="K60" s="34"/>
    </row>
    <row r="61" spans="1:11" s="33" customFormat="1">
      <c r="A61" s="49" t="s">
        <v>251</v>
      </c>
      <c r="B61" s="54"/>
      <c r="D61" s="54"/>
      <c r="G61" s="34"/>
      <c r="H61" s="34"/>
      <c r="I61" s="34"/>
      <c r="J61" s="34"/>
      <c r="K61" s="34"/>
    </row>
    <row r="62" spans="1:11" s="33" customFormat="1">
      <c r="A62" s="46" t="s">
        <v>219</v>
      </c>
      <c r="B62" s="58"/>
      <c r="C62" s="40"/>
      <c r="D62" s="58"/>
      <c r="G62" s="34"/>
      <c r="H62" s="34"/>
      <c r="I62" s="34"/>
      <c r="J62" s="34"/>
      <c r="K62" s="34"/>
    </row>
    <row r="63" spans="1:11" s="33" customFormat="1">
      <c r="A63" s="46" t="s">
        <v>220</v>
      </c>
      <c r="B63" s="58"/>
      <c r="C63" s="40"/>
      <c r="D63" s="58"/>
      <c r="G63" s="34"/>
      <c r="H63" s="34"/>
      <c r="I63" s="34"/>
      <c r="J63" s="34"/>
      <c r="K63" s="34"/>
    </row>
    <row r="64" spans="1:11" s="33" customFormat="1">
      <c r="A64" s="46" t="s">
        <v>252</v>
      </c>
      <c r="B64" s="58"/>
      <c r="C64" s="40"/>
      <c r="D64" s="58"/>
      <c r="G64" s="34"/>
      <c r="H64" s="34"/>
      <c r="I64" s="34"/>
      <c r="J64" s="34"/>
      <c r="K64" s="34"/>
    </row>
    <row r="65" spans="1:11" s="33" customFormat="1">
      <c r="A65" s="48" t="s">
        <v>214</v>
      </c>
      <c r="B65" s="58"/>
      <c r="C65" s="40"/>
      <c r="D65" s="58"/>
      <c r="G65" s="34"/>
      <c r="H65" s="34"/>
      <c r="I65" s="34"/>
      <c r="J65" s="34"/>
      <c r="K65" s="34"/>
    </row>
    <row r="66" spans="1:11" s="33" customFormat="1">
      <c r="A66" s="46" t="s">
        <v>253</v>
      </c>
      <c r="B66" s="58"/>
      <c r="C66" s="40"/>
      <c r="D66" s="58"/>
      <c r="G66" s="34"/>
      <c r="H66" s="34"/>
      <c r="I66" s="34"/>
      <c r="J66" s="34"/>
      <c r="K66" s="34"/>
    </row>
    <row r="67" spans="1:11" s="33" customFormat="1">
      <c r="A67" s="49" t="s">
        <v>223</v>
      </c>
      <c r="B67" s="65">
        <f>SUM(B62:B66)</f>
        <v>0</v>
      </c>
      <c r="D67" s="65">
        <f>SUM(D62:D66)</f>
        <v>0</v>
      </c>
      <c r="G67" s="34"/>
      <c r="H67" s="34"/>
      <c r="I67" s="34"/>
      <c r="J67" s="34"/>
      <c r="K67" s="34"/>
    </row>
    <row r="68" spans="1:11" s="33" customFormat="1">
      <c r="A68" s="53"/>
      <c r="B68" s="54"/>
      <c r="D68" s="54"/>
      <c r="G68" s="34"/>
      <c r="H68" s="34"/>
      <c r="I68" s="34"/>
      <c r="J68" s="34"/>
      <c r="K68" s="34"/>
    </row>
    <row r="69" spans="1:11" s="33" customFormat="1">
      <c r="A69" s="49" t="s">
        <v>254</v>
      </c>
      <c r="B69" s="65">
        <f>SUM(B59,B67)</f>
        <v>0</v>
      </c>
      <c r="D69" s="65">
        <f>SUM(D59,D67)</f>
        <v>0</v>
      </c>
      <c r="G69" s="34"/>
      <c r="H69" s="34"/>
      <c r="I69" s="34"/>
      <c r="J69" s="34"/>
      <c r="K69" s="34"/>
    </row>
    <row r="70" spans="1:11" s="33" customFormat="1">
      <c r="A70" s="53"/>
      <c r="B70" s="65"/>
      <c r="D70" s="65"/>
      <c r="G70" s="34"/>
      <c r="H70" s="34"/>
      <c r="I70" s="34"/>
      <c r="J70" s="34"/>
      <c r="K70" s="34"/>
    </row>
    <row r="71" spans="1:11" s="33" customFormat="1" ht="15.75" thickBot="1">
      <c r="A71" s="49" t="s">
        <v>255</v>
      </c>
      <c r="B71" s="66">
        <f>B69+B50</f>
        <v>805633960</v>
      </c>
      <c r="D71" s="66">
        <f>D69+D50</f>
        <v>825759367</v>
      </c>
      <c r="G71" s="34"/>
      <c r="H71" s="34"/>
      <c r="I71" s="34"/>
      <c r="J71" s="34"/>
      <c r="K71" s="34"/>
    </row>
    <row r="72" spans="1:11" s="33" customFormat="1" ht="15.75" thickTop="1">
      <c r="A72" s="46"/>
      <c r="B72" s="54"/>
      <c r="D72" s="54"/>
      <c r="G72" s="34"/>
      <c r="H72" s="34"/>
      <c r="I72" s="34"/>
      <c r="J72" s="34"/>
      <c r="K72" s="34"/>
    </row>
    <row r="73" spans="1:11" s="33" customFormat="1">
      <c r="A73" s="45" t="s">
        <v>222</v>
      </c>
      <c r="B73" s="54"/>
      <c r="D73" s="54"/>
      <c r="G73" s="34"/>
      <c r="H73" s="34"/>
      <c r="I73" s="34"/>
      <c r="J73" s="34"/>
      <c r="K73" s="34"/>
    </row>
    <row r="74" spans="1:11" s="33" customFormat="1">
      <c r="A74" s="46" t="s">
        <v>240</v>
      </c>
      <c r="B74" s="67"/>
      <c r="D74" s="67"/>
      <c r="G74" s="34"/>
      <c r="H74" s="34"/>
      <c r="I74" s="34"/>
      <c r="J74" s="34"/>
      <c r="K74" s="34"/>
    </row>
    <row r="75" spans="1:11" s="33" customFormat="1">
      <c r="A75" s="46" t="s">
        <v>241</v>
      </c>
      <c r="B75" s="67"/>
      <c r="D75" s="67"/>
      <c r="G75" s="34"/>
      <c r="H75" s="34"/>
      <c r="I75" s="34"/>
      <c r="J75" s="34"/>
      <c r="K7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CCFD54A-F724-49BE-AE7E-22907590923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B64202E-5975-4D7C-8A59-E062288C423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CE22C8D-577F-4353-A73C-E18F1F6A35D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 Kosta</cp:lastModifiedBy>
  <cp:lastPrinted>2016-10-03T09:59:38Z</cp:lastPrinted>
  <dcterms:created xsi:type="dcterms:W3CDTF">2012-01-19T09:31:29Z</dcterms:created>
  <dcterms:modified xsi:type="dcterms:W3CDTF">2024-07-07T12:38:31Z</dcterms:modified>
</cp:coreProperties>
</file>