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Materiale Diana\D\BILANC 2021\Bilanc 2021\Bilanc 2021 dorezuar tatime online\Bilanc 2021 dorezuar E-Albania\"/>
    </mc:Choice>
  </mc:AlternateContent>
  <bookViews>
    <workbookView xWindow="0" yWindow="0" windowWidth="24000" windowHeight="973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Financiar'!$A$1:$D$112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7" l="1"/>
  <c r="C113" i="17" l="1"/>
  <c r="B92" i="17" l="1"/>
  <c r="B75" i="17"/>
  <c r="B94" i="17" s="1"/>
  <c r="B55" i="17"/>
  <c r="B107" i="17" l="1"/>
  <c r="B109" i="17" s="1"/>
  <c r="B111" i="17" s="1"/>
  <c r="B33" i="17"/>
  <c r="B113" i="17" l="1"/>
  <c r="D33" i="17" l="1"/>
  <c r="D92" i="17" l="1"/>
  <c r="D75" i="17"/>
  <c r="D107" i="17" l="1"/>
  <c r="D55" i="17"/>
  <c r="D109" i="17" l="1"/>
  <c r="D57" i="17"/>
  <c r="D94" i="17"/>
  <c r="D111" i="17" l="1"/>
  <c r="D113" i="17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<sst xmlns="http://schemas.openxmlformats.org/spreadsheetml/2006/main" count="452" uniqueCount="300">
  <si>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</si>
  <si>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</si>
  <si>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</si>
  <si>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</si>
  <si>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</si>
  <si>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</si>
  <si>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</si>
  <si>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</si>
  <si>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</si>
  <si>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</si>
  <si>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</si>
  <si>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</si>
  <si>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</si>
  <si>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</si>
  <si>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</si>
  <si>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</si>
  <si>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</si>
  <si>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</si>
  <si>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</si>
  <si>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</si>
  <si>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</si>
  <si>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</si>
  <si>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</si>
  <si>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</si>
  <si>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</si>
  <si>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</si>
  <si>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</si>
  <si>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</si>
  <si>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</si>
  <si>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</si>
  <si>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</si>
  <si>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</si>
  <si>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</si>
  <si>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</si>
  <si>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</si>
  <si>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</si>
  <si>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</si>
  <si>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</si>
  <si>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</si>
  <si>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</si>
  <si>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</si>
  <si>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</si>
  <si>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</si>
  <si>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</si>
  <si>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</si>
  <si>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</si>
  <si>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</si>
  <si>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</si>
  <si>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</si>
  <si>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</si>
  <si>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</si>
  <si>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</si>
  <si>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</si>
  <si>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</si>
  <si>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</si>
  <si>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</si>
  <si>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</si>
  <si>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</si>
  <si>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</si>
  <si>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</si>
  <si>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</si>
  <si>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</si>
  <si>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</si>
  <si>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</si>
  <si>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</si>
  <si>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</si>
  <si>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</si>
  <si>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</si>
  <si>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</si>
  <si>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</si>
  <si>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</si>
  <si>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</si>
  <si>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</si>
  <si>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</si>
  <si>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</si>
  <si>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</si>
  <si>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</si>
  <si>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</si>
  <si>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</si>
  <si>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</si>
  <si>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</si>
  <si>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</si>
  <si>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</si>
  <si>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</si>
  <si>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</si>
  <si>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</si>
  <si>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</si>
  <si>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</si>
  <si>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</si>
  <si>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</si>
  <si>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</si>
  <si>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</si>
  <si>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</si>
  <si>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</si>
  <si>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</si>
  <si>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</si>
  <si>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</si>
  <si>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</si>
  <si>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</si>
  <si>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</si>
  <si>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</si>
  <si>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</si>
  <si>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</si>
  <si>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</si>
  <si>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</si>
  <si>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</si>
  <si>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</si>
  <si>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</si>
  <si>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</si>
  <si>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</si>
  <si>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</si>
  <si>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</si>
  <si>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</si>
  <si>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</si>
  <si>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</si>
  <si>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</si>
  <si>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</si>
  <si>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</si>
  <si>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</si>
  <si>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</si>
  <si>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</si>
  <si>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</si>
  <si>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</si>
  <si>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</si>
  <si>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</si>
  <si>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</si>
  <si>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</si>
  <si>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</si>
  <si>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</si>
  <si>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</si>
  <si>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</si>
  <si>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</si>
  <si>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</si>
  <si>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</si>
  <si>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</si>
  <si>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</si>
  <si>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</si>
  <si>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</si>
  <si>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</si>
  <si>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</si>
  <si>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</si>
  <si>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</si>
  <si>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</si>
  <si>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</si>
  <si>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</si>
  <si>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</si>
  <si>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</si>
  <si>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</si>
  <si>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</si>
  <si>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</si>
  <si>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</si>
  <si>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</si>
  <si>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</si>
  <si>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</si>
  <si>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</si>
  <si>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</si>
  <si>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</si>
  <si>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</si>
  <si>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</si>
  <si>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</si>
  <si>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</si>
  <si>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</si>
  <si>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</si>
  <si>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</si>
  <si>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</si>
  <si>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</si>
  <si>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</si>
  <si>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</si>
  <si>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</si>
  <si>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</si>
  <si>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</si>
  <si>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</si>
  <si>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</si>
  <si>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</si>
  <si>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</si>
  <si>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</si>
  <si>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</si>
  <si>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</si>
  <si>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</si>
  <si>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</si>
  <si>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</si>
  <si>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</si>
  <si>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</si>
  <si>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</si>
  <si>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</si>
  <si>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</si>
  <si>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</si>
  <si>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</si>
  <si>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</si>
  <si>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</si>
  <si>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</si>
  <si>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</si>
  <si>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</si>
  <si>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</si>
  <si>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</si>
  <si>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</si>
  <si>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</si>
  <si>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</si>
  <si>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</si>
  <si>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</si>
  <si>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</si>
  <si>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</si>
  <si>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</si>
  <si>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</si>
  <si>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</si>
  <si>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</si>
  <si>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</si>
  <si>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</si>
  <si>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</si>
  <si>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</si>
  <si>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</si>
  <si>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</si>
  <si>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</si>
  <si>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</si>
  <si>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</si>
  <si>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</si>
  <si>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</si>
  <si>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</si>
  <si>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</si>
  <si>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</si>
  <si>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</si>
  <si>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</si>
  <si>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</si>
  <si>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</si>
  <si>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</si>
  <si>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</si>
  <si>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</si>
  <si>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</si>
  <si>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</si>
  <si>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</si>
  <si>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</si>
  <si>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</si>
  <si>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</si>
  <si>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</si>
  <si>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</si>
  <si>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</si>
  <si>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</si>
  <si>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</si>
  <si>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</si>
  <si>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</si>
  <si>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</si>
  <si>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</si>
  <si>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</si>
  <si>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</si>
  <si>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</si>
  <si>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</si>
  <si>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</si>
  <si>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</si>
  <si>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</si>
  <si>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</si>
  <si>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</si>
  <si>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</si>
  <si>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</si>
  <si>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</si>
  <si>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</si>
  <si>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</si>
  <si>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</si>
  <si>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</si>
  <si>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</si>
  <si>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</si>
  <si>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</si>
  <si>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</si>
  <si>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</si>
  <si>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</si>
  <si>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</si>
  <si>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</si>
  <si>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</si>
  <si>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</si>
  <si>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</si>
  <si>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</si>
  <si>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</si>
  <si>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</si>
  <si>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</si>
  <si>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</si>
  <si>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</si>
  <si>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</si>
  <si>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</si>
  <si>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</si>
  <si>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</si>
  <si>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</si>
  <si>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</si>
  <si>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</si>
  <si>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</si>
  <si>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</si>
  <si>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</si>
  <si>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</si>
  <si>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</si>
  <si>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</si>
  <si>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</si>
  <si>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</si>
  <si>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</si>
  <si>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</si>
  <si>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</si>
  <si>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</si>
  <si>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</si>
  <si>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31 Dhjetor 2020</t>
  </si>
  <si>
    <t>31 Dhjetor 2021</t>
  </si>
  <si>
    <t>Pasqyrat financiare te vitit 2021</t>
  </si>
  <si>
    <t>Hidro Mentori</t>
  </si>
  <si>
    <t>NIPT L11703004N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</si>
</sst>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;\-#,##0.00000"/>
    <numFmt numFmtId="184" formatCode="#,##0.0000;\-#,##0.0000"/>
  </numFmts>
  <fonts count="19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i/>
      <sz val="11"/>
      <color rgb="FFFF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6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20" applyNumberFormat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3" applyNumberFormat="0" applyFill="0" applyAlignment="0" applyProtection="0"/>
    <xf numFmtId="0" fontId="161" fillId="0" borderId="5" applyNumberFormat="0" applyFill="0" applyAlignment="0" applyProtection="0"/>
    <xf numFmtId="0" fontId="148" fillId="0" borderId="22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7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18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0" fillId="0" borderId="0">
      <alignment vertical="top"/>
    </xf>
    <xf numFmtId="167" fontId="190" fillId="0" borderId="0" applyFont="0" applyFill="0" applyBorder="0" applyAlignment="0" applyProtection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9" fontId="145" fillId="34" borderId="0" xfId="215" applyNumberFormat="1" applyFont="1" applyFill="1" applyBorder="1" applyAlignment="1" applyProtection="1"/>
    <xf numFmtId="169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9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8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9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4" fillId="0" borderId="0" xfId="5403" applyNumberFormat="1" applyFont="1" applyFill="1" applyBorder="1" applyAlignment="1" applyProtection="1"/>
    <xf numFmtId="169" fontId="154" fillId="34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74" fillId="34" borderId="0" xfId="5403" applyNumberFormat="1" applyFont="1" applyFill="1" applyBorder="1" applyAlignment="1" applyProtection="1"/>
    <xf numFmtId="169" fontId="174" fillId="0" borderId="0" xfId="5403" applyNumberFormat="1" applyFont="1" applyFill="1" applyBorder="1" applyAlignment="1" applyProtection="1"/>
    <xf numFmtId="169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14" fontId="178" fillId="0" borderId="0" xfId="3275" applyNumberFormat="1" applyFont="1" applyFill="1" applyBorder="1" applyAlignment="1">
      <alignment horizontal="center" vertical="center"/>
    </xf>
    <xf numFmtId="0" fontId="178" fillId="0" borderId="0" xfId="3275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8" fillId="0" borderId="0" xfId="3506" applyNumberFormat="1" applyFont="1" applyFill="1" applyBorder="1" applyAlignment="1">
      <alignment horizontal="center" vertical="center"/>
    </xf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horizontal="center" vertical="center"/>
    </xf>
    <xf numFmtId="0" fontId="179" fillId="0" borderId="0" xfId="0" applyNumberFormat="1" applyFont="1" applyFill="1" applyBorder="1" applyAlignment="1" applyProtection="1"/>
    <xf numFmtId="3" fontId="182" fillId="0" borderId="0" xfId="0" applyNumberFormat="1" applyFont="1" applyBorder="1" applyAlignment="1">
      <alignment vertical="center"/>
    </xf>
    <xf numFmtId="0" fontId="181" fillId="0" borderId="0" xfId="3275" applyFont="1" applyFill="1" applyBorder="1" applyAlignment="1">
      <alignment horizontal="left" vertical="center"/>
    </xf>
    <xf numFmtId="0" fontId="183" fillId="0" borderId="0" xfId="0" applyFont="1"/>
    <xf numFmtId="0" fontId="184" fillId="0" borderId="0" xfId="0" applyNumberFormat="1" applyFont="1" applyFill="1" applyBorder="1" applyAlignment="1" applyProtection="1">
      <alignment wrapText="1"/>
    </xf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vertical="center"/>
    </xf>
    <xf numFmtId="0" fontId="180" fillId="0" borderId="0" xfId="0" applyFont="1" applyBorder="1" applyAlignment="1"/>
    <xf numFmtId="0" fontId="186" fillId="0" borderId="0" xfId="3506" applyNumberFormat="1" applyFont="1" applyFill="1" applyBorder="1" applyAlignment="1">
      <alignment vertical="center"/>
    </xf>
    <xf numFmtId="37" fontId="186" fillId="0" borderId="0" xfId="3506" applyNumberFormat="1" applyFont="1" applyFill="1" applyBorder="1" applyAlignment="1">
      <alignment vertical="center"/>
    </xf>
    <xf numFmtId="0" fontId="187" fillId="0" borderId="0" xfId="0" applyFont="1"/>
    <xf numFmtId="0" fontId="188" fillId="0" borderId="0" xfId="0" applyFont="1"/>
    <xf numFmtId="0" fontId="185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vertical="top" wrapText="1"/>
    </xf>
    <xf numFmtId="169" fontId="176" fillId="0" borderId="0" xfId="215" applyNumberFormat="1" applyFont="1" applyFill="1" applyBorder="1" applyAlignment="1" applyProtection="1"/>
    <xf numFmtId="37" fontId="176" fillId="0" borderId="0" xfId="0" applyNumberFormat="1" applyFont="1" applyFill="1" applyBorder="1" applyAlignment="1" applyProtection="1"/>
    <xf numFmtId="169" fontId="181" fillId="0" borderId="26" xfId="215" applyNumberFormat="1" applyFont="1" applyBorder="1" applyAlignment="1">
      <alignment vertical="center"/>
    </xf>
    <xf numFmtId="183" fontId="178" fillId="0" borderId="0" xfId="3506" applyNumberFormat="1" applyFont="1" applyFill="1" applyBorder="1" applyAlignment="1">
      <alignment vertical="center"/>
    </xf>
    <xf numFmtId="184" fontId="178" fillId="0" borderId="0" xfId="3506" applyNumberFormat="1" applyFont="1" applyFill="1" applyBorder="1" applyAlignment="1">
      <alignment vertical="center"/>
    </xf>
    <xf numFmtId="169" fontId="181" fillId="0" borderId="26" xfId="215" applyNumberFormat="1" applyFont="1" applyFill="1" applyBorder="1" applyAlignment="1">
      <alignment vertical="center"/>
    </xf>
    <xf numFmtId="43" fontId="191" fillId="0" borderId="0" xfId="215" applyFont="1" applyFill="1" applyBorder="1" applyAlignment="1">
      <alignment vertical="center"/>
    </xf>
    <xf numFmtId="169" fontId="183" fillId="61" borderId="0" xfId="215" applyNumberFormat="1" applyFont="1" applyFill="1"/>
    <xf numFmtId="169" fontId="187" fillId="0" borderId="0" xfId="215" applyNumberFormat="1" applyFont="1"/>
    <xf numFmtId="169" fontId="183" fillId="0" borderId="0" xfId="215" applyNumberFormat="1" applyFont="1"/>
    <xf numFmtId="169" fontId="182" fillId="0" borderId="0" xfId="215" applyNumberFormat="1" applyFont="1" applyBorder="1" applyAlignment="1">
      <alignment vertical="center"/>
    </xf>
    <xf numFmtId="169" fontId="181" fillId="0" borderId="16" xfId="215" applyNumberFormat="1" applyFont="1" applyFill="1" applyBorder="1" applyAlignment="1">
      <alignment vertical="center"/>
    </xf>
    <xf numFmtId="169" fontId="181" fillId="0" borderId="15" xfId="215" applyNumberFormat="1" applyFont="1" applyFill="1" applyBorder="1" applyAlignment="1">
      <alignment vertical="center"/>
    </xf>
    <xf numFmtId="169" fontId="187" fillId="0" borderId="26" xfId="215" applyNumberFormat="1" applyFont="1" applyBorder="1"/>
    <xf numFmtId="169" fontId="183" fillId="0" borderId="0" xfId="215" applyNumberFormat="1" applyFont="1" applyFill="1"/>
    <xf numFmtId="169" fontId="191" fillId="0" borderId="0" xfId="215" applyNumberFormat="1" applyFont="1" applyFill="1" applyBorder="1" applyAlignment="1">
      <alignment vertical="center"/>
    </xf>
    <xf numFmtId="0" fontId="178" fillId="0" borderId="0" xfId="3506" applyNumberFormat="1" applyFont="1" applyFill="1" applyBorder="1" applyAlignment="1">
      <alignment horizontal="left" vertical="center" wrapText="1"/>
    </xf>
    <xf numFmtId="169" fontId="187" fillId="0" borderId="0" xfId="215" applyNumberFormat="1" applyFont="1" applyFill="1"/>
    <xf numFmtId="169" fontId="182" fillId="0" borderId="0" xfId="215" applyNumberFormat="1" applyFont="1" applyFill="1" applyBorder="1" applyAlignment="1">
      <alignment vertical="center"/>
    </xf>
    <xf numFmtId="169" fontId="187" fillId="0" borderId="26" xfId="215" applyNumberFormat="1" applyFont="1" applyFill="1" applyBorder="1"/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11" xfId="6601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6"/>
    <cellStyle name="Comma 483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12" xfId="6599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7"/>
    <cellStyle name="Normal 24" xfId="6602"/>
    <cellStyle name="Normal 3" xfId="3275"/>
    <cellStyle name="Normal 3 10" xfId="6600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28"/>
  <sheetViews>
    <sheetView showGridLines="0" tabSelected="1" zoomScaleNormal="100" workbookViewId="0">
      <selection activeCell="B11" sqref="B11:D111"/>
    </sheetView>
  </sheetViews>
  <sheetFormatPr defaultRowHeight="15"/>
  <cols>
    <col min="1" max="1" width="83.42578125" style="41" customWidth="1"/>
    <col min="2" max="2" width="16.85546875" style="41" bestFit="1" customWidth="1"/>
    <col min="3" max="3" width="1.42578125" style="41" customWidth="1"/>
    <col min="4" max="4" width="18.42578125" style="40" bestFit="1" customWidth="1"/>
    <col min="5" max="5" width="2.42578125" style="40" customWidth="1"/>
    <col min="6" max="6" width="14.7109375" style="41" customWidth="1"/>
    <col min="7" max="7" width="9.140625" style="41"/>
    <col min="8" max="8" width="14.7109375" style="41" customWidth="1"/>
    <col min="9" max="16384" width="9.140625" style="41"/>
  </cols>
  <sheetData>
    <row r="1" spans="1:7">
      <c r="A1" s="53" t="s">
        <v>297</v>
      </c>
      <c r="B1" s="53"/>
      <c r="C1" s="53"/>
    </row>
    <row r="2" spans="1:7">
      <c r="A2" s="54" t="s">
        <v>298</v>
      </c>
      <c r="B2" s="54"/>
      <c r="C2" s="54"/>
    </row>
    <row r="3" spans="1:7">
      <c r="A3" s="54" t="s">
        <v>299</v>
      </c>
      <c r="B3" s="54"/>
      <c r="C3" s="54"/>
    </row>
    <row r="4" spans="1:7">
      <c r="A4" s="54" t="s">
        <v>294</v>
      </c>
      <c r="B4" s="54"/>
      <c r="C4" s="54"/>
    </row>
    <row r="5" spans="1:7">
      <c r="A5" s="43" t="s">
        <v>239</v>
      </c>
      <c r="B5" s="43"/>
      <c r="C5" s="43"/>
    </row>
    <row r="6" spans="1:7">
      <c r="A6" s="50"/>
      <c r="B6" s="50"/>
      <c r="C6" s="50"/>
    </row>
    <row r="7" spans="1:7">
      <c r="A7" s="50"/>
      <c r="B7" s="42" t="s">
        <v>296</v>
      </c>
      <c r="C7" s="50"/>
      <c r="D7" s="42" t="s">
        <v>295</v>
      </c>
      <c r="E7" s="41"/>
    </row>
    <row r="8" spans="1:7">
      <c r="A8" s="43" t="s">
        <v>214</v>
      </c>
      <c r="B8" s="43"/>
      <c r="C8" s="43"/>
      <c r="D8" s="44"/>
      <c r="E8" s="41"/>
    </row>
    <row r="9" spans="1:7">
      <c r="A9" s="43"/>
      <c r="B9" s="43"/>
      <c r="C9" s="43"/>
      <c r="D9" s="44"/>
      <c r="E9" s="41"/>
    </row>
    <row r="10" spans="1:7">
      <c r="A10" s="45" t="s">
        <v>215</v>
      </c>
      <c r="B10" s="45"/>
      <c r="C10" s="45"/>
      <c r="D10" s="46"/>
      <c r="E10" s="41"/>
    </row>
    <row r="11" spans="1:7">
      <c r="A11" s="48" t="s">
        <v>216</v>
      </c>
      <c r="B11" s="64">
        <v>108399476</v>
      </c>
      <c r="C11" s="71"/>
      <c r="D11" s="64">
        <v>146395846</v>
      </c>
      <c r="E11" s="41"/>
      <c r="G11" s="58"/>
    </row>
    <row r="12" spans="1:7">
      <c r="A12" s="48" t="s">
        <v>251</v>
      </c>
      <c r="B12" s="65"/>
      <c r="C12" s="74"/>
      <c r="D12" s="65"/>
      <c r="E12" s="41"/>
    </row>
    <row r="13" spans="1:7" ht="16.5" customHeight="1">
      <c r="A13" s="55" t="s">
        <v>269</v>
      </c>
      <c r="B13" s="64"/>
      <c r="C13" s="71"/>
      <c r="D13" s="64"/>
      <c r="E13" s="41"/>
    </row>
    <row r="14" spans="1:7" ht="16.5" customHeight="1">
      <c r="A14" s="55" t="s">
        <v>270</v>
      </c>
      <c r="B14" s="64"/>
      <c r="C14" s="71"/>
      <c r="D14" s="64"/>
      <c r="E14" s="41"/>
    </row>
    <row r="15" spans="1:7">
      <c r="A15" s="55" t="s">
        <v>281</v>
      </c>
      <c r="B15" s="64"/>
      <c r="C15" s="71"/>
      <c r="D15" s="64"/>
      <c r="E15" s="41"/>
    </row>
    <row r="16" spans="1:7">
      <c r="A16" s="55" t="s">
        <v>271</v>
      </c>
      <c r="B16" s="64"/>
      <c r="C16" s="71"/>
      <c r="D16" s="64"/>
      <c r="E16" s="41"/>
    </row>
    <row r="17" spans="1:6">
      <c r="A17" s="48" t="s">
        <v>217</v>
      </c>
      <c r="B17" s="65"/>
      <c r="C17" s="74"/>
      <c r="D17" s="65"/>
      <c r="E17" s="41"/>
    </row>
    <row r="18" spans="1:6">
      <c r="A18" s="55" t="s">
        <v>282</v>
      </c>
      <c r="B18" s="64">
        <v>82937553</v>
      </c>
      <c r="C18" s="71"/>
      <c r="D18" s="64">
        <v>75708900</v>
      </c>
      <c r="E18" s="41"/>
    </row>
    <row r="19" spans="1:6" ht="16.5" customHeight="1">
      <c r="A19" s="55" t="s">
        <v>272</v>
      </c>
      <c r="B19" s="64"/>
      <c r="C19" s="71"/>
      <c r="D19" s="64"/>
      <c r="E19" s="41"/>
    </row>
    <row r="20" spans="1:6" ht="16.5" customHeight="1">
      <c r="A20" s="55" t="s">
        <v>273</v>
      </c>
      <c r="B20" s="64"/>
      <c r="C20" s="71"/>
      <c r="D20" s="64"/>
      <c r="E20" s="41"/>
    </row>
    <row r="21" spans="1:6">
      <c r="A21" s="55" t="s">
        <v>193</v>
      </c>
      <c r="B21" s="64">
        <v>190663648</v>
      </c>
      <c r="C21" s="71"/>
      <c r="D21" s="64">
        <v>142675750</v>
      </c>
      <c r="E21" s="41"/>
    </row>
    <row r="22" spans="1:6">
      <c r="A22" s="55" t="s">
        <v>274</v>
      </c>
      <c r="B22" s="64"/>
      <c r="C22" s="71"/>
      <c r="D22" s="64"/>
      <c r="E22" s="41"/>
    </row>
    <row r="23" spans="1:6">
      <c r="A23" s="48" t="s">
        <v>246</v>
      </c>
      <c r="B23" s="66"/>
      <c r="C23" s="71"/>
      <c r="D23" s="66"/>
      <c r="E23" s="41"/>
    </row>
    <row r="24" spans="1:6">
      <c r="A24" s="55" t="s">
        <v>252</v>
      </c>
      <c r="B24" s="64"/>
      <c r="C24" s="71"/>
      <c r="D24" s="64"/>
      <c r="E24" s="41"/>
    </row>
    <row r="25" spans="1:6">
      <c r="A25" s="55" t="s">
        <v>253</v>
      </c>
      <c r="B25" s="64"/>
      <c r="C25" s="71"/>
      <c r="D25" s="64"/>
      <c r="E25" s="41"/>
    </row>
    <row r="26" spans="1:6">
      <c r="A26" s="55" t="s">
        <v>254</v>
      </c>
      <c r="B26" s="64"/>
      <c r="C26" s="71"/>
      <c r="D26" s="64"/>
      <c r="E26" s="41"/>
    </row>
    <row r="27" spans="1:6">
      <c r="A27" s="55" t="s">
        <v>241</v>
      </c>
      <c r="B27" s="64">
        <v>18356501</v>
      </c>
      <c r="C27" s="71"/>
      <c r="D27" s="64">
        <v>21367456</v>
      </c>
      <c r="E27" s="41"/>
      <c r="F27" s="58"/>
    </row>
    <row r="28" spans="1:6">
      <c r="A28" s="55" t="s">
        <v>255</v>
      </c>
      <c r="B28" s="64"/>
      <c r="C28" s="71"/>
      <c r="D28" s="64"/>
      <c r="E28" s="41"/>
    </row>
    <row r="29" spans="1:6">
      <c r="A29" s="55" t="s">
        <v>256</v>
      </c>
      <c r="B29" s="64"/>
      <c r="C29" s="71"/>
      <c r="D29" s="64"/>
      <c r="E29" s="41"/>
    </row>
    <row r="30" spans="1:6">
      <c r="A30" s="55" t="s">
        <v>257</v>
      </c>
      <c r="B30" s="64">
        <v>2384669</v>
      </c>
      <c r="C30" s="71"/>
      <c r="D30" s="64">
        <v>15282938</v>
      </c>
      <c r="E30" s="41"/>
    </row>
    <row r="31" spans="1:6">
      <c r="A31" s="48" t="s">
        <v>218</v>
      </c>
      <c r="B31" s="64"/>
      <c r="C31" s="71"/>
      <c r="D31" s="64"/>
      <c r="E31" s="41"/>
    </row>
    <row r="32" spans="1:6">
      <c r="A32" s="48" t="s">
        <v>219</v>
      </c>
      <c r="B32" s="64"/>
      <c r="C32" s="71"/>
      <c r="D32" s="64"/>
      <c r="E32" s="41"/>
    </row>
    <row r="33" spans="1:5">
      <c r="A33" s="48" t="s">
        <v>27</v>
      </c>
      <c r="B33" s="59">
        <f t="shared" ref="B33" si="0">SUM(B11:B32)</f>
        <v>402741847</v>
      </c>
      <c r="C33" s="62"/>
      <c r="D33" s="59">
        <f>SUM(D11:D32)</f>
        <v>401430890</v>
      </c>
      <c r="E33" s="41"/>
    </row>
    <row r="34" spans="1:5">
      <c r="A34" s="48"/>
      <c r="B34" s="66"/>
      <c r="C34" s="71"/>
      <c r="D34" s="66"/>
      <c r="E34" s="41"/>
    </row>
    <row r="35" spans="1:5">
      <c r="A35" s="48" t="s">
        <v>220</v>
      </c>
      <c r="B35" s="66"/>
      <c r="C35" s="71"/>
      <c r="D35" s="66"/>
      <c r="E35" s="41"/>
    </row>
    <row r="36" spans="1:5">
      <c r="A36" s="48" t="s">
        <v>258</v>
      </c>
      <c r="B36" s="66"/>
      <c r="C36" s="71"/>
      <c r="D36" s="66"/>
      <c r="E36" s="41"/>
    </row>
    <row r="37" spans="1:5">
      <c r="A37" s="55" t="s">
        <v>275</v>
      </c>
      <c r="B37" s="64"/>
      <c r="C37" s="71"/>
      <c r="D37" s="64"/>
      <c r="E37" s="41"/>
    </row>
    <row r="38" spans="1:5">
      <c r="A38" s="55" t="s">
        <v>276</v>
      </c>
      <c r="B38" s="64"/>
      <c r="C38" s="71"/>
      <c r="D38" s="64"/>
      <c r="E38" s="41"/>
    </row>
    <row r="39" spans="1:5">
      <c r="A39" s="55" t="s">
        <v>277</v>
      </c>
      <c r="B39" s="64"/>
      <c r="C39" s="71"/>
      <c r="D39" s="64"/>
      <c r="E39" s="41"/>
    </row>
    <row r="40" spans="1:5">
      <c r="A40" s="55" t="s">
        <v>278</v>
      </c>
      <c r="B40" s="64"/>
      <c r="C40" s="71"/>
      <c r="D40" s="64"/>
      <c r="E40" s="41"/>
    </row>
    <row r="41" spans="1:5">
      <c r="A41" s="55" t="s">
        <v>279</v>
      </c>
      <c r="B41" s="64"/>
      <c r="C41" s="71"/>
      <c r="D41" s="64"/>
      <c r="E41" s="41"/>
    </row>
    <row r="42" spans="1:5">
      <c r="A42" s="55" t="s">
        <v>280</v>
      </c>
      <c r="B42" s="64"/>
      <c r="C42" s="71"/>
      <c r="D42" s="64"/>
      <c r="E42" s="41"/>
    </row>
    <row r="43" spans="1:5">
      <c r="A43" s="48" t="s">
        <v>250</v>
      </c>
      <c r="B43" s="66"/>
      <c r="C43" s="71"/>
      <c r="D43" s="66"/>
      <c r="E43" s="41"/>
    </row>
    <row r="44" spans="1:5">
      <c r="A44" s="55" t="s">
        <v>283</v>
      </c>
      <c r="B44" s="64">
        <v>13836995</v>
      </c>
      <c r="C44" s="71"/>
      <c r="D44" s="64">
        <v>13848716</v>
      </c>
      <c r="E44" s="41"/>
    </row>
    <row r="45" spans="1:5">
      <c r="A45" s="55" t="s">
        <v>284</v>
      </c>
      <c r="B45" s="64">
        <v>8012790</v>
      </c>
      <c r="C45" s="71"/>
      <c r="D45" s="64">
        <v>9962201</v>
      </c>
      <c r="E45" s="41"/>
    </row>
    <row r="46" spans="1:5">
      <c r="A46" s="55" t="s">
        <v>285</v>
      </c>
      <c r="B46" s="64">
        <v>2616566</v>
      </c>
      <c r="C46" s="71"/>
      <c r="D46" s="64">
        <v>2343015</v>
      </c>
      <c r="E46" s="41"/>
    </row>
    <row r="47" spans="1:5">
      <c r="A47" s="55" t="s">
        <v>286</v>
      </c>
      <c r="B47" s="64"/>
      <c r="C47" s="71"/>
      <c r="D47" s="64"/>
      <c r="E47" s="41"/>
    </row>
    <row r="48" spans="1:5">
      <c r="A48" s="55" t="s">
        <v>287</v>
      </c>
      <c r="B48" s="64"/>
      <c r="C48" s="71"/>
      <c r="D48" s="64"/>
      <c r="E48" s="41"/>
    </row>
    <row r="49" spans="1:8">
      <c r="A49" s="48" t="s">
        <v>221</v>
      </c>
      <c r="B49" s="64"/>
      <c r="C49" s="71"/>
      <c r="D49" s="64"/>
      <c r="E49" s="41"/>
    </row>
    <row r="50" spans="1:8">
      <c r="A50" s="48" t="s">
        <v>259</v>
      </c>
      <c r="B50" s="66"/>
      <c r="C50" s="71"/>
      <c r="D50" s="66"/>
      <c r="E50" s="41"/>
    </row>
    <row r="51" spans="1:8">
      <c r="A51" s="55" t="s">
        <v>288</v>
      </c>
      <c r="B51" s="64"/>
      <c r="C51" s="71"/>
      <c r="D51" s="64"/>
      <c r="E51" s="41"/>
    </row>
    <row r="52" spans="1:8">
      <c r="A52" s="55" t="s">
        <v>289</v>
      </c>
      <c r="B52" s="64"/>
      <c r="C52" s="71"/>
      <c r="D52" s="64"/>
      <c r="E52" s="41"/>
    </row>
    <row r="53" spans="1:8">
      <c r="A53" s="55" t="s">
        <v>290</v>
      </c>
      <c r="B53" s="64"/>
      <c r="C53" s="71"/>
      <c r="D53" s="64"/>
      <c r="E53" s="41"/>
    </row>
    <row r="54" spans="1:8">
      <c r="A54" s="48" t="s">
        <v>222</v>
      </c>
      <c r="B54" s="64"/>
      <c r="C54" s="71"/>
      <c r="D54" s="64"/>
      <c r="E54" s="41"/>
    </row>
    <row r="55" spans="1:8">
      <c r="A55" s="48" t="s">
        <v>26</v>
      </c>
      <c r="B55" s="59">
        <f t="shared" ref="B55" si="1">SUM(B37:B54)</f>
        <v>24466351</v>
      </c>
      <c r="C55" s="62"/>
      <c r="D55" s="59">
        <f>SUM(D37:D54)</f>
        <v>26153932</v>
      </c>
      <c r="E55" s="41"/>
      <c r="F55" s="58"/>
    </row>
    <row r="56" spans="1:8">
      <c r="A56" s="48"/>
      <c r="B56" s="67"/>
      <c r="C56" s="75"/>
      <c r="D56" s="67"/>
      <c r="E56" s="41"/>
    </row>
    <row r="57" spans="1:8" ht="15.75" thickBot="1">
      <c r="A57" s="48" t="s">
        <v>223</v>
      </c>
      <c r="B57" s="68">
        <f t="shared" ref="B57" si="2">B55+B33</f>
        <v>427208198</v>
      </c>
      <c r="C57" s="68"/>
      <c r="D57" s="68">
        <f>D55+D33</f>
        <v>427584822</v>
      </c>
      <c r="E57" s="41"/>
      <c r="H57" s="57"/>
    </row>
    <row r="58" spans="1:8" ht="15.75" thickTop="1">
      <c r="A58" s="49"/>
      <c r="B58" s="66"/>
      <c r="C58" s="71"/>
      <c r="D58" s="66"/>
      <c r="E58" s="41"/>
    </row>
    <row r="59" spans="1:8">
      <c r="A59" s="43" t="s">
        <v>224</v>
      </c>
      <c r="B59" s="66"/>
      <c r="C59" s="71"/>
      <c r="D59" s="66"/>
      <c r="E59" s="41"/>
    </row>
    <row r="60" spans="1:8">
      <c r="A60" s="43"/>
      <c r="B60" s="66"/>
      <c r="C60" s="71"/>
      <c r="D60" s="66"/>
      <c r="E60" s="41"/>
    </row>
    <row r="61" spans="1:8">
      <c r="A61" s="48" t="s">
        <v>225</v>
      </c>
      <c r="B61" s="66"/>
      <c r="C61" s="71"/>
      <c r="D61" s="66"/>
      <c r="E61" s="41"/>
    </row>
    <row r="62" spans="1:8">
      <c r="A62" s="55" t="s">
        <v>291</v>
      </c>
      <c r="B62" s="64"/>
      <c r="C62" s="71"/>
      <c r="D62" s="64"/>
      <c r="E62" s="41"/>
    </row>
    <row r="63" spans="1:8">
      <c r="A63" s="55" t="s">
        <v>260</v>
      </c>
      <c r="B63" s="64">
        <v>605376</v>
      </c>
      <c r="C63" s="71"/>
      <c r="D63" s="64">
        <v>389568</v>
      </c>
      <c r="E63" s="41"/>
    </row>
    <row r="64" spans="1:8">
      <c r="A64" s="55" t="s">
        <v>261</v>
      </c>
      <c r="B64" s="64"/>
      <c r="C64" s="71"/>
      <c r="D64" s="64"/>
      <c r="E64" s="41"/>
    </row>
    <row r="65" spans="1:6">
      <c r="A65" s="55" t="s">
        <v>226</v>
      </c>
      <c r="B65" s="64">
        <v>835807</v>
      </c>
      <c r="C65" s="71"/>
      <c r="D65" s="64">
        <v>186554</v>
      </c>
      <c r="E65" s="41"/>
    </row>
    <row r="66" spans="1:6">
      <c r="A66" s="55" t="s">
        <v>262</v>
      </c>
      <c r="B66" s="64"/>
      <c r="C66" s="71"/>
      <c r="D66" s="64"/>
      <c r="E66" s="41"/>
    </row>
    <row r="67" spans="1:6">
      <c r="A67" s="55" t="s">
        <v>292</v>
      </c>
      <c r="B67" s="64"/>
      <c r="C67" s="71"/>
      <c r="D67" s="64"/>
      <c r="E67" s="41"/>
    </row>
    <row r="68" spans="1:6">
      <c r="A68" s="55" t="s">
        <v>293</v>
      </c>
      <c r="B68" s="64"/>
      <c r="C68" s="71"/>
      <c r="D68" s="64"/>
      <c r="E68" s="41"/>
    </row>
    <row r="69" spans="1:6">
      <c r="A69" s="55" t="s">
        <v>248</v>
      </c>
      <c r="B69" s="64"/>
      <c r="C69" s="71"/>
      <c r="D69" s="64"/>
      <c r="E69" s="41"/>
    </row>
    <row r="70" spans="1:6">
      <c r="A70" s="55" t="s">
        <v>263</v>
      </c>
      <c r="B70" s="64">
        <v>2055572</v>
      </c>
      <c r="C70" s="71"/>
      <c r="D70" s="64">
        <v>1280909</v>
      </c>
      <c r="E70" s="41"/>
    </row>
    <row r="71" spans="1:6">
      <c r="A71" s="55" t="s">
        <v>247</v>
      </c>
      <c r="B71" s="64"/>
      <c r="C71" s="71"/>
      <c r="D71" s="64"/>
      <c r="E71" s="41"/>
    </row>
    <row r="72" spans="1:6">
      <c r="A72" s="48" t="s">
        <v>227</v>
      </c>
      <c r="B72" s="64"/>
      <c r="C72" s="71"/>
      <c r="D72" s="64"/>
      <c r="E72" s="41"/>
    </row>
    <row r="73" spans="1:6">
      <c r="A73" s="48" t="s">
        <v>228</v>
      </c>
      <c r="B73" s="64"/>
      <c r="C73" s="71"/>
      <c r="D73" s="64">
        <v>5728097</v>
      </c>
      <c r="E73" s="41"/>
    </row>
    <row r="74" spans="1:6">
      <c r="A74" s="48" t="s">
        <v>249</v>
      </c>
      <c r="B74" s="64"/>
      <c r="C74" s="71"/>
      <c r="D74" s="64"/>
      <c r="E74" s="41"/>
    </row>
    <row r="75" spans="1:6">
      <c r="A75" s="48" t="s">
        <v>229</v>
      </c>
      <c r="B75" s="59">
        <f t="shared" ref="B75" si="3">SUM(B62:B74)</f>
        <v>3496755</v>
      </c>
      <c r="C75" s="62"/>
      <c r="D75" s="59">
        <f>SUM(D62:D74)</f>
        <v>7585128</v>
      </c>
      <c r="E75" s="41"/>
      <c r="F75" s="58"/>
    </row>
    <row r="76" spans="1:6">
      <c r="A76" s="48"/>
      <c r="B76" s="66"/>
      <c r="C76" s="71"/>
      <c r="D76" s="66"/>
      <c r="E76" s="41"/>
    </row>
    <row r="77" spans="1:6">
      <c r="A77" s="48" t="s">
        <v>230</v>
      </c>
      <c r="B77" s="66"/>
      <c r="C77" s="71"/>
      <c r="D77" s="66"/>
      <c r="E77" s="41"/>
    </row>
    <row r="78" spans="1:6">
      <c r="A78" s="55" t="s">
        <v>291</v>
      </c>
      <c r="B78" s="64"/>
      <c r="C78" s="71"/>
      <c r="D78" s="64"/>
      <c r="E78" s="41"/>
    </row>
    <row r="79" spans="1:6">
      <c r="A79" s="55" t="s">
        <v>260</v>
      </c>
      <c r="B79" s="64"/>
      <c r="C79" s="71"/>
      <c r="D79" s="64"/>
      <c r="E79" s="41"/>
      <c r="F79" s="58"/>
    </row>
    <row r="80" spans="1:6">
      <c r="A80" s="55" t="s">
        <v>261</v>
      </c>
      <c r="B80" s="64"/>
      <c r="C80" s="71"/>
      <c r="D80" s="64"/>
      <c r="E80" s="41"/>
    </row>
    <row r="81" spans="1:6">
      <c r="A81" s="55" t="s">
        <v>226</v>
      </c>
      <c r="B81" s="64"/>
      <c r="C81" s="71"/>
      <c r="D81" s="64"/>
      <c r="E81" s="41"/>
    </row>
    <row r="82" spans="1:6">
      <c r="A82" s="55" t="s">
        <v>262</v>
      </c>
      <c r="B82" s="64"/>
      <c r="C82" s="71"/>
      <c r="D82" s="64"/>
      <c r="E82" s="41"/>
    </row>
    <row r="83" spans="1:6">
      <c r="A83" s="55" t="s">
        <v>292</v>
      </c>
      <c r="B83" s="64"/>
      <c r="C83" s="71"/>
      <c r="D83" s="64"/>
      <c r="E83" s="41"/>
    </row>
    <row r="84" spans="1:6">
      <c r="A84" s="55" t="s">
        <v>293</v>
      </c>
      <c r="B84" s="64"/>
      <c r="C84" s="71"/>
      <c r="D84" s="64"/>
      <c r="E84" s="41"/>
    </row>
    <row r="85" spans="1:6">
      <c r="A85" s="55" t="s">
        <v>247</v>
      </c>
      <c r="B85" s="64"/>
      <c r="C85" s="71"/>
      <c r="D85" s="64"/>
      <c r="E85" s="41"/>
      <c r="F85" s="58"/>
    </row>
    <row r="86" spans="1:6">
      <c r="A86" s="48" t="s">
        <v>227</v>
      </c>
      <c r="B86" s="64"/>
      <c r="C86" s="71"/>
      <c r="D86" s="64"/>
      <c r="E86" s="41"/>
    </row>
    <row r="87" spans="1:6">
      <c r="A87" s="48" t="s">
        <v>228</v>
      </c>
      <c r="B87" s="64"/>
      <c r="C87" s="71"/>
      <c r="D87" s="64"/>
      <c r="E87" s="41"/>
    </row>
    <row r="88" spans="1:6">
      <c r="A88" s="48" t="s">
        <v>249</v>
      </c>
      <c r="B88" s="66"/>
      <c r="C88" s="71"/>
      <c r="D88" s="66"/>
      <c r="E88" s="41"/>
    </row>
    <row r="89" spans="1:6">
      <c r="A89" s="55" t="s">
        <v>264</v>
      </c>
      <c r="B89" s="64"/>
      <c r="C89" s="71"/>
      <c r="D89" s="64"/>
      <c r="E89" s="41"/>
    </row>
    <row r="90" spans="1:6">
      <c r="A90" s="55" t="s">
        <v>265</v>
      </c>
      <c r="B90" s="64"/>
      <c r="C90" s="71"/>
      <c r="D90" s="64"/>
      <c r="E90" s="41"/>
    </row>
    <row r="91" spans="1:6">
      <c r="A91" s="48" t="s">
        <v>231</v>
      </c>
      <c r="B91" s="64"/>
      <c r="C91" s="71"/>
      <c r="D91" s="64"/>
      <c r="E91" s="41"/>
    </row>
    <row r="92" spans="1:6">
      <c r="A92" s="48" t="s">
        <v>232</v>
      </c>
      <c r="B92" s="59">
        <f t="shared" ref="B92" si="4">SUM(B78:B91)</f>
        <v>0</v>
      </c>
      <c r="C92" s="62"/>
      <c r="D92" s="59">
        <f>SUM(D78:D91)</f>
        <v>0</v>
      </c>
      <c r="E92" s="41"/>
    </row>
    <row r="93" spans="1:6">
      <c r="A93" s="48"/>
      <c r="B93" s="67"/>
      <c r="C93" s="75"/>
      <c r="D93" s="67"/>
      <c r="E93" s="41"/>
    </row>
    <row r="94" spans="1:6">
      <c r="A94" s="48" t="s">
        <v>233</v>
      </c>
      <c r="B94" s="69">
        <f t="shared" ref="B94" si="5">B75+B92</f>
        <v>3496755</v>
      </c>
      <c r="C94" s="69"/>
      <c r="D94" s="69">
        <f>D75+D92</f>
        <v>7585128</v>
      </c>
      <c r="E94" s="41"/>
    </row>
    <row r="95" spans="1:6">
      <c r="A95" s="48"/>
      <c r="B95" s="66"/>
      <c r="C95" s="71"/>
      <c r="D95" s="66"/>
      <c r="E95" s="41"/>
    </row>
    <row r="96" spans="1:6">
      <c r="A96" s="48" t="s">
        <v>234</v>
      </c>
      <c r="B96" s="66"/>
      <c r="C96" s="71"/>
      <c r="D96" s="66"/>
      <c r="E96" s="41"/>
    </row>
    <row r="97" spans="1:6">
      <c r="A97" s="48" t="s">
        <v>235</v>
      </c>
      <c r="B97" s="64">
        <v>203000000</v>
      </c>
      <c r="C97" s="71"/>
      <c r="D97" s="64">
        <v>203000000</v>
      </c>
      <c r="E97" s="41"/>
      <c r="F97" s="58"/>
    </row>
    <row r="98" spans="1:6">
      <c r="A98" s="48" t="s">
        <v>236</v>
      </c>
      <c r="B98" s="64"/>
      <c r="C98" s="71"/>
      <c r="D98" s="64"/>
      <c r="E98" s="41"/>
      <c r="F98" s="58"/>
    </row>
    <row r="99" spans="1:6">
      <c r="A99" s="48" t="s">
        <v>237</v>
      </c>
      <c r="B99" s="64"/>
      <c r="C99" s="71"/>
      <c r="D99" s="64"/>
      <c r="E99" s="41"/>
      <c r="F99" s="58"/>
    </row>
    <row r="100" spans="1:6">
      <c r="A100" s="48" t="s">
        <v>32</v>
      </c>
      <c r="B100" s="66"/>
      <c r="C100" s="71"/>
      <c r="D100" s="66"/>
      <c r="E100" s="41"/>
      <c r="F100" s="58"/>
    </row>
    <row r="101" spans="1:6">
      <c r="A101" s="55" t="s">
        <v>4</v>
      </c>
      <c r="B101" s="64"/>
      <c r="C101" s="71"/>
      <c r="D101" s="64"/>
      <c r="E101" s="41"/>
      <c r="F101" s="58"/>
    </row>
    <row r="102" spans="1:6">
      <c r="A102" s="55" t="s">
        <v>266</v>
      </c>
      <c r="B102" s="64"/>
      <c r="C102" s="71"/>
      <c r="D102" s="64"/>
      <c r="E102" s="41"/>
      <c r="F102" s="58"/>
    </row>
    <row r="103" spans="1:6">
      <c r="A103" s="55" t="s">
        <v>32</v>
      </c>
      <c r="B103" s="64">
        <v>216999694</v>
      </c>
      <c r="C103" s="71"/>
      <c r="D103" s="64">
        <v>140049762</v>
      </c>
      <c r="E103" s="41"/>
      <c r="F103" s="58"/>
    </row>
    <row r="104" spans="1:6">
      <c r="A104" s="55" t="s">
        <v>267</v>
      </c>
      <c r="B104" s="64"/>
      <c r="C104" s="71"/>
      <c r="D104" s="64"/>
      <c r="E104" s="41"/>
      <c r="F104" s="58"/>
    </row>
    <row r="105" spans="1:6">
      <c r="A105" s="48" t="s">
        <v>243</v>
      </c>
      <c r="B105" s="64"/>
      <c r="C105" s="71"/>
      <c r="D105" s="64"/>
      <c r="E105" s="41"/>
      <c r="F105" s="58"/>
    </row>
    <row r="106" spans="1:6">
      <c r="A106" s="48" t="s">
        <v>242</v>
      </c>
      <c r="B106" s="64">
        <v>3711749</v>
      </c>
      <c r="C106" s="71"/>
      <c r="D106" s="64">
        <v>76949932</v>
      </c>
      <c r="E106" s="41"/>
      <c r="F106" s="58"/>
    </row>
    <row r="107" spans="1:6" ht="18" customHeight="1">
      <c r="A107" s="48" t="s">
        <v>245</v>
      </c>
      <c r="B107" s="70">
        <f t="shared" ref="B107" si="6">SUM(B97:B106)</f>
        <v>423711443</v>
      </c>
      <c r="C107" s="76"/>
      <c r="D107" s="70">
        <f>SUM(D97:D106)</f>
        <v>419999694</v>
      </c>
      <c r="E107" s="41"/>
    </row>
    <row r="108" spans="1:6">
      <c r="A108" s="47" t="s">
        <v>240</v>
      </c>
      <c r="B108" s="64"/>
      <c r="C108" s="71"/>
      <c r="D108" s="64"/>
      <c r="E108" s="41"/>
    </row>
    <row r="109" spans="1:6">
      <c r="A109" s="48" t="s">
        <v>244</v>
      </c>
      <c r="B109" s="69">
        <f t="shared" ref="B109" si="7">SUM(B107:B108)</f>
        <v>423711443</v>
      </c>
      <c r="C109" s="69"/>
      <c r="D109" s="69">
        <f>SUM(D107:D108)</f>
        <v>419999694</v>
      </c>
      <c r="E109" s="41"/>
    </row>
    <row r="110" spans="1:6">
      <c r="A110" s="48"/>
      <c r="B110" s="71"/>
      <c r="C110" s="71"/>
      <c r="D110" s="71"/>
      <c r="E110" s="35"/>
    </row>
    <row r="111" spans="1:6" ht="15.75" thickBot="1">
      <c r="A111" s="56" t="s">
        <v>238</v>
      </c>
      <c r="B111" s="68">
        <f t="shared" ref="B111" si="8">B94+B109</f>
        <v>427208198</v>
      </c>
      <c r="C111" s="68"/>
      <c r="D111" s="68">
        <f>D94+D109</f>
        <v>427584822</v>
      </c>
      <c r="E111" s="36"/>
    </row>
    <row r="112" spans="1:6" ht="15.75" thickTop="1">
      <c r="A112" s="37"/>
      <c r="B112" s="37"/>
      <c r="C112" s="37"/>
      <c r="D112" s="38"/>
      <c r="E112" s="38"/>
    </row>
    <row r="113" spans="1:5">
      <c r="A113" s="51" t="s">
        <v>28</v>
      </c>
      <c r="B113" s="72">
        <f t="shared" ref="B113:C113" si="9">+B111-B57</f>
        <v>0</v>
      </c>
      <c r="C113" s="63">
        <f t="shared" si="9"/>
        <v>0</v>
      </c>
      <c r="D113" s="63">
        <f>+D111-D57</f>
        <v>0</v>
      </c>
      <c r="E113" s="52"/>
    </row>
    <row r="114" spans="1:5">
      <c r="A114" s="39"/>
      <c r="B114" s="39"/>
      <c r="C114" s="39"/>
      <c r="D114" s="61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268</v>
      </c>
      <c r="B116" s="73"/>
      <c r="C116" s="73"/>
      <c r="D116" s="73"/>
      <c r="E116" s="39"/>
    </row>
    <row r="117" spans="1:5">
      <c r="A117" s="39"/>
      <c r="B117" s="39"/>
      <c r="C117" s="39"/>
      <c r="D117" s="60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61"/>
      <c r="E120" s="39"/>
    </row>
    <row r="121" spans="1:5">
      <c r="A121" s="39"/>
      <c r="B121" s="39"/>
      <c r="C121" s="39"/>
      <c r="D121" s="60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9"/>
      <c r="C123" s="39"/>
      <c r="D123" s="38"/>
      <c r="E123" s="38"/>
    </row>
    <row r="124" spans="1:5">
      <c r="A124" s="39"/>
      <c r="B124" s="39"/>
      <c r="C124" s="39"/>
      <c r="D124" s="38"/>
      <c r="E124" s="38"/>
    </row>
    <row r="125" spans="1:5">
      <c r="A125" s="39"/>
      <c r="B125" s="39"/>
      <c r="C125" s="39"/>
      <c r="D125" s="38"/>
      <c r="E125" s="38"/>
    </row>
    <row r="126" spans="1:5">
      <c r="A126" s="39"/>
      <c r="B126" s="39"/>
      <c r="C126" s="39"/>
      <c r="D126" s="38"/>
      <c r="E126" s="38"/>
    </row>
    <row r="127" spans="1:5">
      <c r="A127" s="39"/>
      <c r="B127" s="39"/>
      <c r="C127" s="39"/>
      <c r="D127" s="38"/>
      <c r="E127" s="38"/>
    </row>
    <row r="128" spans="1:5">
      <c r="A128" s="39"/>
      <c r="B128" s="39"/>
      <c r="C128" s="39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rowBreaks count="1" manualBreakCount="1">
    <brk id="5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2022-03-14T14:06:54Z</cp:lastPrinted>
  <dcterms:created xsi:type="dcterms:W3CDTF">2012-01-19T09:31:29Z</dcterms:created>
  <dcterms:modified xsi:type="dcterms:W3CDTF">2022-07-06T11:39:31Z</dcterms:modified>
</cp:coreProperties>
</file>