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iri Finance\Desktop\PUNA\VENDIME ORTAKU DHE QKB\SHEHU\TE VJETRA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47" i="18" l="1"/>
  <c r="B47" i="18"/>
  <c r="D19" i="18" l="1"/>
  <c r="B57" i="18" l="1"/>
  <c r="B67" i="18" s="1"/>
  <c r="D55" i="18" l="1"/>
  <c r="B55" i="18"/>
  <c r="D57" i="18" l="1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<sst xmlns="http://schemas.openxmlformats.org/spreadsheetml/2006/main" count="414" uniqueCount="271">
  <si>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</si>
  <si>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</si>
  <si>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</si>
  <si>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</si>
  <si>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</si>
  <si>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</si>
  <si>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</si>
  <si>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</si>
  <si>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</si>
  <si>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</si>
  <si>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</si>
  <si>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</si>
  <si>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</si>
  <si>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</si>
  <si>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</si>
  <si>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</si>
  <si>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</si>
  <si>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</si>
  <si>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</si>
  <si>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</si>
  <si>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</si>
  <si>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</si>
  <si>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</si>
  <si>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</si>
  <si>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</si>
  <si>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</si>
  <si>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</si>
  <si>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</si>
  <si>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</si>
  <si>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</si>
  <si>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</si>
  <si>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</si>
  <si>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</si>
  <si>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</si>
  <si>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</si>
  <si>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</si>
  <si>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</si>
  <si>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</si>
  <si>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</si>
  <si>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</si>
  <si>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</si>
  <si>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</si>
  <si>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</si>
  <si>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</si>
  <si>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</si>
  <si>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</si>
  <si>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</si>
  <si>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</si>
  <si>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</si>
  <si>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</si>
  <si>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</si>
  <si>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</si>
  <si>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</si>
  <si>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</si>
  <si>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</si>
  <si>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</si>
  <si>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</si>
  <si>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</si>
  <si>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</si>
  <si>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</si>
  <si>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</si>
  <si>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</si>
  <si>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</si>
  <si>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</si>
  <si>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</si>
  <si>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</si>
  <si>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</si>
  <si>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</si>
  <si>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</si>
  <si>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</si>
  <si>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</si>
  <si>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</si>
  <si>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</si>
  <si>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</si>
  <si>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</si>
  <si>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</si>
  <si>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</si>
  <si>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</si>
  <si>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</si>
  <si>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</si>
  <si>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</si>
  <si>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</si>
  <si>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</si>
  <si>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</si>
  <si>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</si>
  <si>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</si>
  <si>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</si>
  <si>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</si>
  <si>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</si>
  <si>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</si>
  <si>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</si>
  <si>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</si>
  <si>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</si>
  <si>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</si>
  <si>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</si>
  <si>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</si>
  <si>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</si>
  <si>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</si>
  <si>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</si>
  <si>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</si>
  <si>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</si>
  <si>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</si>
  <si>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</si>
  <si>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</si>
  <si>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</si>
  <si>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</si>
  <si>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</si>
  <si>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</si>
  <si>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</si>
  <si>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</si>
  <si>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</si>
  <si>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</si>
  <si>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</si>
  <si>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</si>
  <si>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</si>
  <si>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</si>
  <si>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</si>
  <si>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</si>
  <si>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</si>
  <si>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</si>
  <si>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</si>
  <si>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</si>
  <si>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</si>
  <si>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</si>
  <si>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</si>
  <si>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</si>
  <si>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</si>
  <si>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</si>
  <si>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</si>
  <si>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</si>
  <si>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</si>
  <si>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</si>
  <si>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</si>
  <si>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</si>
  <si>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</si>
  <si>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</si>
  <si>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</si>
  <si>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</si>
  <si>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</si>
  <si>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</si>
  <si>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</si>
  <si>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</si>
  <si>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</si>
  <si>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</si>
  <si>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</si>
  <si>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</si>
  <si>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</si>
  <si>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</si>
  <si>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</si>
  <si>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</si>
  <si>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</si>
  <si>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</si>
  <si>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</si>
  <si>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</si>
  <si>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</si>
  <si>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</si>
  <si>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</si>
  <si>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</si>
  <si>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</si>
  <si>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</si>
  <si>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</si>
  <si>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</si>
  <si>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</si>
  <si>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</si>
  <si>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</si>
  <si>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</si>
  <si>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</si>
  <si>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</si>
  <si>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</si>
  <si>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</si>
  <si>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</si>
  <si>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</si>
  <si>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</si>
  <si>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</si>
  <si>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</si>
  <si>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</si>
  <si>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</si>
  <si>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</si>
  <si>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</si>
  <si>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</si>
  <si>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</si>
  <si>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</si>
  <si>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</si>
  <si>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</si>
  <si>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</si>
  <si>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</si>
  <si>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</si>
  <si>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</si>
  <si>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</si>
  <si>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</si>
  <si>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</si>
  <si>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</si>
  <si>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</si>
  <si>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</si>
  <si>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</si>
  <si>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</si>
  <si>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</si>
  <si>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</si>
  <si>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</si>
  <si>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</si>
  <si>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</si>
  <si>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</si>
  <si>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</si>
  <si>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</si>
  <si>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</si>
  <si>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</si>
  <si>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</si>
  <si>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</si>
  <si>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</si>
  <si>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</si>
  <si>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</si>
  <si>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</si>
  <si>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</si>
  <si>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</si>
  <si>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</si>
  <si>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</si>
  <si>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</si>
  <si>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</si>
  <si>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</si>
  <si>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</si>
  <si>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</si>
  <si>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</si>
  <si>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</si>
  <si>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</si>
  <si>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</si>
  <si>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</si>
  <si>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</si>
  <si>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</si>
  <si>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</si>
  <si>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</si>
  <si>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</si>
  <si>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</si>
  <si>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</si>
  <si>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</si>
  <si>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</si>
  <si>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</si>
  <si>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</si>
  <si>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</si>
  <si>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</si>
  <si>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</si>
  <si>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</si>
  <si>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</si>
  <si>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</si>
  <si>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</si>
  <si>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</si>
  <si>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</si>
  <si>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</si>
  <si>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</si>
  <si>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</si>
  <si>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</si>
  <si>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</si>
  <si>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</si>
  <si>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</si>
  <si>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</si>
  <si>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</si>
  <si>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</si>
  <si>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</si>
  <si>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</si>
  <si>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</si>
  <si>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</si>
  <si>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</si>
  <si>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</si>
  <si>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</si>
  <si>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</si>
  <si>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</si>
  <si>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</si>
  <si>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</si>
  <si>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</si>
  <si>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SHEHU</t>
  </si>
  <si>
    <t>J66702707S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</si>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</sst>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iri%20Finance/Desktop/PUNA/VENDIME%20ORTAKU%20DHE%20QKB/SHEHU/Pasqyra%20e%20performanc&#235;s%20(pasqyra%20e%20t&#235;%20ardhurave%20dhe%20t&#235;%20shpenzimeve)%20sipas%20funksion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-Pasqyra e Perform.(funks)"/>
      <sheetName val="Shpenzime te pazbritshme 14  "/>
    </sheetNames>
    <sheetDataSet>
      <sheetData sheetId="0">
        <row r="51">
          <cell r="B51">
            <v>2745544</v>
          </cell>
          <cell r="D51">
            <v>1675788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2" zoomScaleNormal="100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52688995</v>
      </c>
      <c r="C10" s="52"/>
      <c r="D10" s="64">
        <v>38286570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-31487689</v>
      </c>
      <c r="C19" s="52"/>
      <c r="D19" s="64">
        <f>-21812758+1</f>
        <v>-21812757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-8206000</v>
      </c>
      <c r="C22" s="52"/>
      <c r="D22" s="64">
        <v>-6652300</v>
      </c>
      <c r="E22" s="51"/>
      <c r="F22" s="42"/>
    </row>
    <row r="23" spans="1:6">
      <c r="A23" s="63" t="s">
        <v>245</v>
      </c>
      <c r="B23" s="64">
        <v>-1681231</v>
      </c>
      <c r="C23" s="52"/>
      <c r="D23" s="64">
        <v>-1249830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-1441901</v>
      </c>
      <c r="C26" s="52"/>
      <c r="D26" s="64">
        <v>-1751589</v>
      </c>
      <c r="E26" s="51"/>
      <c r="F26" s="42"/>
    </row>
    <row r="27" spans="1:6">
      <c r="A27" s="45" t="s">
        <v>221</v>
      </c>
      <c r="B27" s="64">
        <v>-5605788</v>
      </c>
      <c r="C27" s="52"/>
      <c r="D27" s="64">
        <v>-4241219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-650640</v>
      </c>
      <c r="C37" s="52"/>
      <c r="D37" s="64">
        <v>-135871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-374103</v>
      </c>
      <c r="C39" s="52"/>
      <c r="D39" s="64">
        <v>-463959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3241643</v>
      </c>
      <c r="C42" s="55"/>
      <c r="D42" s="54">
        <f>SUM(D9:D41)</f>
        <v>1979045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-496099</v>
      </c>
      <c r="C44" s="52"/>
      <c r="D44" s="64">
        <v>-303257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2745544</v>
      </c>
      <c r="C47" s="58"/>
      <c r="D47" s="67">
        <f>SUM(D42:D46)</f>
        <v>1675788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2745544</v>
      </c>
      <c r="C57" s="77"/>
      <c r="D57" s="76">
        <f>D47+D55</f>
        <v>1675788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>
        <f>+'[1]2.2-Pasqyra e Perform.(funks)'!$B$51-B57</f>
        <v>0</v>
      </c>
      <c r="D67" s="84">
        <f>+D57-'[1]2.2-Pasqyra e Perform.(funks)'!$D$51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Iliri Finance</cp:lastModifiedBy>
  <cp:lastPrinted>2016-10-03T09:59:38Z</cp:lastPrinted>
  <dcterms:created xsi:type="dcterms:W3CDTF">2012-01-19T09:31:29Z</dcterms:created>
  <dcterms:modified xsi:type="dcterms:W3CDTF">2022-08-02T09:10:38Z</dcterms:modified>
</cp:coreProperties>
</file>