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a 2025 Arjola\Dokumenta 2025\Bilanc 2024\Dorezimi i bilancit ner qkb 2024\"/>
    </mc:Choice>
  </mc:AlternateContent>
  <xr:revisionPtr revIDLastSave="0" documentId="13_ncr:1_{71551B65-2025-4BED-80EB-3BA3BFB7E5F6}" xr6:coauthVersionLast="47" xr6:coauthVersionMax="47" xr10:uidLastSave="{00000000-0000-0000-0000-000000000000}"/>
  <bookViews>
    <workbookView xWindow="28680" yWindow="2190" windowWidth="25440" windowHeight="15390" xr2:uid="{B9F11839-7B55-4565-A04C-3D564C977B11}"/>
  </bookViews>
  <sheets>
    <sheet name="P. Performances" sheetId="1" r:id="rId1"/>
  </sheets>
  <definedNames>
    <definedName name="_xlnm.Print_Area" localSheetId="0">'P. Performances'!$A$1:$E$64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39" i="1" l="1"/>
  <c r="B27" i="1"/>
  <c r="B10" i="1"/>
  <c r="B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<sst xmlns="http://schemas.openxmlformats.org/spreadsheetml/2006/main" count="60" uniqueCount="57">
  <si>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ADMC International  SHPK</t>
  </si>
  <si>
    <t>L81405032D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</si>
  <si>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</si>
  <si>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</si>
  <si>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</si>
  <si>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</si>
  <si>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</si>
  <si>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</si>
  <si>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</si>
  <si>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</si>
  <si>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</si>
  <si>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</si>
  <si>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</si>
  <si>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</si>
  <si>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</si>
  <si>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</si>
  <si>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</si>
  <si>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</si>
  <si>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</si>
  <si>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</si>
  <si>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</si>
  <si>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</si>
  <si>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</si>
  <si>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</si>
  <si>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</si>
  <si>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</si>
  <si>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</si>
  <si>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</si>
  <si>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</si>
  <si>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</si>
  <si>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</si>
  <si>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</si>
  <si>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</si>
  <si>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</si>
  <si>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</si>
  <si>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</si>
  <si>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</si>
  <si>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</si>
  <si>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</si>
  <si>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</si>
  <si>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 15%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</si>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</sst>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9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43" fontId="2" fillId="0" borderId="0" xfId="1" applyFont="1" applyFill="1" applyBorder="1" applyAlignment="1" applyProtection="1"/>
    <xf numFmtId="43" fontId="2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106B421-5B3C-4683-B0AF-1D72DDBB5FA9}"/>
    <cellStyle name="Normal 3" xfId="5" xr:uid="{0801751C-A2B9-493C-93F1-794C0703E876}"/>
    <cellStyle name="Normal_Albania_-__Income_Statement_September_2009" xfId="3" xr:uid="{55C88900-6356-44B6-A47E-FDA714AB17C0}"/>
    <cellStyle name="Normal_SHEET" xfId="4" xr:uid="{F289C7AA-5CFC-4690-959A-7CC4E2070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987E-90A1-473E-9845-F120F5E9C867}">
  <sheetPr>
    <pageSetUpPr fitToPage="1"/>
  </sheetPr>
  <dimension ref="A1:I65"/>
  <sheetViews>
    <sheetView tabSelected="1" topLeftCell="A4" zoomScaleNormal="100" zoomScaleSheetLayoutView="90" workbookViewId="0">
      <selection activeCell="B19" sqref="B19"/>
    </sheetView>
  </sheetViews>
  <sheetFormatPr defaultRowHeight="15" x14ac:dyDescent="0.25"/>
  <cols>
    <col min="1" max="1" width="98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.85546875" style="3" bestFit="1" customWidth="1"/>
    <col min="7" max="8" width="9.140625" style="3"/>
    <col min="9" max="9" width="14.7109375" style="3" bestFit="1" customWidth="1"/>
    <col min="10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f>7303331+145761163-20000</f>
        <v>153044494</v>
      </c>
      <c r="C10" s="10"/>
      <c r="D10" s="12">
        <v>231130937</v>
      </c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>
        <v>32909353</v>
      </c>
      <c r="C14" s="10"/>
      <c r="D14" s="12">
        <v>20585909</v>
      </c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/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>
        <f>-(36099530+133298-2-133298-5640109+81948781+281051+891800)</f>
        <v>-113581051</v>
      </c>
      <c r="C19" s="10"/>
      <c r="D19" s="12">
        <v>-189135950</v>
      </c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17</v>
      </c>
      <c r="B21" s="9"/>
      <c r="C21" s="10"/>
      <c r="D21" s="9"/>
      <c r="E21" s="9"/>
    </row>
    <row r="22" spans="1:5" x14ac:dyDescent="0.25">
      <c r="A22" s="11" t="s">
        <v>18</v>
      </c>
      <c r="B22" s="12">
        <v>-27566471</v>
      </c>
      <c r="C22" s="10"/>
      <c r="D22" s="12">
        <v>-22530964</v>
      </c>
      <c r="E22" s="9"/>
    </row>
    <row r="23" spans="1:5" x14ac:dyDescent="0.25">
      <c r="A23" s="11" t="s">
        <v>19</v>
      </c>
      <c r="B23" s="12">
        <v>-4575563</v>
      </c>
      <c r="C23" s="10"/>
      <c r="D23" s="12">
        <v>-3762857</v>
      </c>
      <c r="E23" s="9"/>
    </row>
    <row r="24" spans="1:5" x14ac:dyDescent="0.25">
      <c r="A24" s="11" t="s">
        <v>20</v>
      </c>
      <c r="B24" s="12"/>
      <c r="C24" s="10"/>
      <c r="D24" s="12"/>
      <c r="E24" s="9"/>
    </row>
    <row r="25" spans="1:5" x14ac:dyDescent="0.25">
      <c r="A25" s="8" t="s">
        <v>21</v>
      </c>
      <c r="B25" s="12">
        <v>-4771280</v>
      </c>
      <c r="C25" s="10"/>
      <c r="D25" s="12">
        <v>-4514793</v>
      </c>
      <c r="E25" s="9"/>
    </row>
    <row r="26" spans="1:5" x14ac:dyDescent="0.25">
      <c r="A26" s="8" t="s">
        <v>22</v>
      </c>
      <c r="B26" s="12"/>
      <c r="C26" s="10"/>
      <c r="D26" s="12"/>
      <c r="E26" s="9"/>
    </row>
    <row r="27" spans="1:5" x14ac:dyDescent="0.25">
      <c r="A27" s="8" t="s">
        <v>23</v>
      </c>
      <c r="B27" s="12">
        <f>-(210224+239446+184416+432000+893241+134850+18605+39500+82413+120000+26500+227200+160000+912319+85565+451845+192026+97138+19150+248477+115062+38083+134792+32739+156410+14575+138714+4572+65500+100000+395176+504445+23910+1267631+14389+107283+97141+15658+1472392+1120437+134026+20023+681990+223800+548696+20680+997885+12326+16374189)</f>
        <v>-29607439</v>
      </c>
      <c r="C27" s="10"/>
      <c r="D27" s="12">
        <v>-28329645</v>
      </c>
      <c r="E27" s="9"/>
    </row>
    <row r="28" spans="1:5" x14ac:dyDescent="0.25">
      <c r="A28" s="8" t="s">
        <v>24</v>
      </c>
      <c r="B28" s="9"/>
      <c r="C28" s="10"/>
      <c r="D28" s="9"/>
      <c r="E28" s="9"/>
    </row>
    <row r="29" spans="1:5" ht="15" customHeight="1" x14ac:dyDescent="0.25">
      <c r="A29" s="11" t="s">
        <v>25</v>
      </c>
      <c r="B29" s="12"/>
      <c r="C29" s="10"/>
      <c r="D29" s="12"/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9" ht="15" customHeight="1" x14ac:dyDescent="0.25">
      <c r="A33" s="11" t="s">
        <v>29</v>
      </c>
      <c r="B33" s="12"/>
      <c r="C33" s="10"/>
      <c r="D33" s="12"/>
      <c r="E33" s="9"/>
    </row>
    <row r="34" spans="1:9" ht="15" customHeight="1" x14ac:dyDescent="0.25">
      <c r="A34" s="11" t="s">
        <v>30</v>
      </c>
      <c r="B34" s="12"/>
      <c r="C34" s="10"/>
      <c r="D34" s="12"/>
      <c r="E34" s="9"/>
    </row>
    <row r="35" spans="1:9" x14ac:dyDescent="0.25">
      <c r="A35" s="8" t="s">
        <v>31</v>
      </c>
      <c r="B35" s="12"/>
      <c r="C35" s="10"/>
      <c r="D35" s="12"/>
      <c r="E35" s="9"/>
    </row>
    <row r="36" spans="1:9" x14ac:dyDescent="0.25">
      <c r="A36" s="8" t="s">
        <v>32</v>
      </c>
      <c r="B36" s="9"/>
      <c r="C36" s="10"/>
      <c r="D36" s="9"/>
      <c r="E36" s="9"/>
    </row>
    <row r="37" spans="1:9" x14ac:dyDescent="0.25">
      <c r="A37" s="11" t="s">
        <v>33</v>
      </c>
      <c r="B37" s="12"/>
      <c r="C37" s="10"/>
      <c r="D37" s="12"/>
      <c r="E37" s="9"/>
    </row>
    <row r="38" spans="1:9" x14ac:dyDescent="0.25">
      <c r="A38" s="11" t="s">
        <v>34</v>
      </c>
      <c r="B38" s="12">
        <v>-540043</v>
      </c>
      <c r="C38" s="10"/>
      <c r="D38" s="12">
        <v>458</v>
      </c>
      <c r="E38" s="9"/>
    </row>
    <row r="39" spans="1:9" x14ac:dyDescent="0.25">
      <c r="A39" s="11" t="s">
        <v>35</v>
      </c>
      <c r="B39" s="12">
        <f>1770316-759206</f>
        <v>1011110</v>
      </c>
      <c r="C39" s="10"/>
      <c r="D39" s="12">
        <v>3463389</v>
      </c>
      <c r="E39" s="9"/>
    </row>
    <row r="40" spans="1:9" x14ac:dyDescent="0.25">
      <c r="A40" s="8" t="s">
        <v>36</v>
      </c>
      <c r="B40" s="12"/>
      <c r="C40" s="10"/>
      <c r="D40" s="12"/>
      <c r="E40" s="9"/>
    </row>
    <row r="41" spans="1:9" x14ac:dyDescent="0.25">
      <c r="A41" s="13" t="s">
        <v>37</v>
      </c>
      <c r="B41" s="12"/>
      <c r="C41" s="10"/>
      <c r="D41" s="12"/>
      <c r="E41" s="9"/>
    </row>
    <row r="42" spans="1:9" x14ac:dyDescent="0.25">
      <c r="A42" s="8" t="s">
        <v>38</v>
      </c>
      <c r="B42" s="14">
        <f>SUM(B9:B41)</f>
        <v>6323110</v>
      </c>
      <c r="C42" s="14"/>
      <c r="D42" s="14">
        <f t="shared" ref="D42" si="0">SUM(D9:D41)</f>
        <v>6906484</v>
      </c>
      <c r="E42" s="15"/>
    </row>
    <row r="43" spans="1:9" x14ac:dyDescent="0.25">
      <c r="A43" s="8" t="s">
        <v>39</v>
      </c>
      <c r="B43" s="15"/>
      <c r="C43" s="15"/>
      <c r="D43" s="15"/>
      <c r="E43" s="15"/>
      <c r="I43" s="16"/>
    </row>
    <row r="44" spans="1:9" x14ac:dyDescent="0.25">
      <c r="A44" s="11" t="s">
        <v>40</v>
      </c>
      <c r="B44" s="12">
        <v>-1185405</v>
      </c>
      <c r="C44" s="10"/>
      <c r="D44" s="12">
        <v>-1604780</v>
      </c>
      <c r="E44" s="9"/>
      <c r="I44" s="17"/>
    </row>
    <row r="45" spans="1:9" x14ac:dyDescent="0.25">
      <c r="A45" s="11" t="s">
        <v>41</v>
      </c>
      <c r="B45" s="12"/>
      <c r="C45" s="10"/>
      <c r="D45" s="12"/>
      <c r="E45" s="9"/>
      <c r="I45" s="18"/>
    </row>
    <row r="46" spans="1:9" x14ac:dyDescent="0.25">
      <c r="A46" s="11" t="s">
        <v>42</v>
      </c>
      <c r="B46" s="12"/>
      <c r="C46" s="10"/>
      <c r="D46" s="12"/>
      <c r="E46" s="9"/>
    </row>
    <row r="47" spans="1:9" x14ac:dyDescent="0.25">
      <c r="A47" s="8" t="s">
        <v>43</v>
      </c>
      <c r="B47" s="14">
        <f>SUM(B42:B46)</f>
        <v>5137705</v>
      </c>
      <c r="C47" s="14"/>
      <c r="D47" s="14">
        <f t="shared" ref="D47" si="1">SUM(D42:D46)</f>
        <v>5301704</v>
      </c>
      <c r="E47" s="15"/>
    </row>
    <row r="48" spans="1:9" ht="15.75" thickBot="1" x14ac:dyDescent="0.3">
      <c r="A48" s="19"/>
      <c r="B48" s="20"/>
      <c r="C48" s="20"/>
      <c r="D48" s="20"/>
      <c r="E48" s="10"/>
    </row>
    <row r="49" spans="1:5" ht="15.75" thickTop="1" x14ac:dyDescent="0.25">
      <c r="A49" s="21" t="s">
        <v>44</v>
      </c>
      <c r="B49" s="22"/>
      <c r="C49" s="22"/>
      <c r="D49" s="22"/>
      <c r="E49" s="10"/>
    </row>
    <row r="50" spans="1:5" x14ac:dyDescent="0.25">
      <c r="A50" s="11" t="s">
        <v>45</v>
      </c>
      <c r="B50" s="23"/>
      <c r="C50" s="22"/>
      <c r="D50" s="23"/>
      <c r="E50" s="9"/>
    </row>
    <row r="51" spans="1:5" x14ac:dyDescent="0.25">
      <c r="A51" s="11" t="s">
        <v>46</v>
      </c>
      <c r="B51" s="23"/>
      <c r="C51" s="22"/>
      <c r="D51" s="23"/>
      <c r="E51" s="9"/>
    </row>
    <row r="52" spans="1:5" x14ac:dyDescent="0.25">
      <c r="A52" s="11" t="s">
        <v>47</v>
      </c>
      <c r="B52" s="23"/>
      <c r="C52" s="22"/>
      <c r="D52" s="23"/>
      <c r="E52" s="5"/>
    </row>
    <row r="53" spans="1:5" ht="15" customHeight="1" x14ac:dyDescent="0.25">
      <c r="A53" s="11" t="s">
        <v>48</v>
      </c>
      <c r="B53" s="23"/>
      <c r="C53" s="22"/>
      <c r="D53" s="23"/>
      <c r="E53" s="24"/>
    </row>
    <row r="54" spans="1:5" x14ac:dyDescent="0.25">
      <c r="A54" s="25" t="s">
        <v>49</v>
      </c>
      <c r="B54" s="23"/>
      <c r="C54" s="22"/>
      <c r="D54" s="23"/>
      <c r="E54" s="26"/>
    </row>
    <row r="55" spans="1:5" x14ac:dyDescent="0.25">
      <c r="A55" s="21" t="s">
        <v>50</v>
      </c>
      <c r="B55" s="27">
        <f>SUM(B50:B54)</f>
        <v>0</v>
      </c>
      <c r="C55" s="28"/>
      <c r="D55" s="27"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1" t="s">
        <v>51</v>
      </c>
      <c r="B57" s="31">
        <f>B47+B55</f>
        <v>5137705</v>
      </c>
      <c r="C57" s="31"/>
      <c r="D57" s="31">
        <f t="shared" ref="D57" si="2">D47+D55</f>
        <v>5301704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2" t="s">
        <v>52</v>
      </c>
      <c r="B59" s="30"/>
      <c r="C59" s="30"/>
      <c r="D59" s="30"/>
      <c r="E59" s="33"/>
    </row>
    <row r="60" spans="1:5" x14ac:dyDescent="0.25">
      <c r="A60" s="29" t="s">
        <v>53</v>
      </c>
      <c r="B60" s="12"/>
      <c r="C60" s="9"/>
      <c r="D60" s="12"/>
      <c r="E60" s="33"/>
    </row>
    <row r="61" spans="1:5" x14ac:dyDescent="0.25">
      <c r="A61" s="29" t="s">
        <v>54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55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35" right="0.23" top="0.55000000000000004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P. Performances</vt:lpstr>
      <vt:lpstr>'P. Performances'!Print_Area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Arjola Llaha</cp:lastModifiedBy>
  <dcterms:created xsi:type="dcterms:W3CDTF">2024-07-17T08:22:41Z</dcterms:created>
  <dcterms:modified xsi:type="dcterms:W3CDTF">2025-07-17T07:26:08Z</dcterms:modified>
</cp:coreProperties>
</file>