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_2023\Dhjetor 2023 FINAL\Deklarim QKB 2023\Pasqyra V1\"/>
    </mc:Choice>
  </mc:AlternateContent>
  <xr:revisionPtr revIDLastSave="0" documentId="13_ncr:1_{34AA69D6-BBD8-4A39-BFA1-85B7A54AB4F0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71" i="18" l="1"/>
  <c r="B71" i="18"/>
  <c r="D69" i="18"/>
  <c r="B69" i="18"/>
  <c r="D59" i="18"/>
  <c r="B59" i="18"/>
  <c r="D50" i="18"/>
  <c r="B50" i="18"/>
  <c r="B35" i="18"/>
  <c r="D35" i="18"/>
  <c r="D30" i="18"/>
  <c r="B30" i="18"/>
  <c r="D28" i="18"/>
  <c r="B28" i="18"/>
  <c r="B67" i="18" l="1"/>
  <c r="D6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<sst xmlns="http://schemas.openxmlformats.org/spreadsheetml/2006/main" count="412" uniqueCount="265">
  <si>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</si>
  <si>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</si>
  <si>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</si>
  <si>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</si>
  <si>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</si>
  <si>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</si>
  <si>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</si>
  <si>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</si>
  <si>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</si>
  <si>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</si>
  <si>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</si>
  <si>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</si>
  <si>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</si>
  <si>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</si>
  <si>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</si>
  <si>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</si>
  <si>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</si>
  <si>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</si>
  <si>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</si>
  <si>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</si>
  <si>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</si>
  <si>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</si>
  <si>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</si>
  <si>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</si>
  <si>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</si>
  <si>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</si>
  <si>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</si>
  <si>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</si>
  <si>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</si>
  <si>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</si>
  <si>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</si>
  <si>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</si>
  <si>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</si>
  <si>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</si>
  <si>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</si>
  <si>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</si>
  <si>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</si>
  <si>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</si>
  <si>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</si>
  <si>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</si>
  <si>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</si>
  <si>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</si>
  <si>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</si>
  <si>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</si>
  <si>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</si>
  <si>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</si>
  <si>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</si>
  <si>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</si>
  <si>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</si>
  <si>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</si>
  <si>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</si>
  <si>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</si>
  <si>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</si>
  <si>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</si>
  <si>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</si>
  <si>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</si>
  <si>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</si>
  <si>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</si>
  <si>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</si>
  <si>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</si>
  <si>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</si>
  <si>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</si>
  <si>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</si>
  <si>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</si>
  <si>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</si>
  <si>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</si>
  <si>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</si>
  <si>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</si>
  <si>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</si>
  <si>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</si>
  <si>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</si>
  <si>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</si>
  <si>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</si>
  <si>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</si>
  <si>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</si>
  <si>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</si>
  <si>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</si>
  <si>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</si>
  <si>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</si>
  <si>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</si>
  <si>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</si>
  <si>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</si>
  <si>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</si>
  <si>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</si>
  <si>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</si>
  <si>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</si>
  <si>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</si>
  <si>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</si>
  <si>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</si>
  <si>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</si>
  <si>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</si>
  <si>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</si>
  <si>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</si>
  <si>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</si>
  <si>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</si>
  <si>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</si>
  <si>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</si>
  <si>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</si>
  <si>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</si>
  <si>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</si>
  <si>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</si>
  <si>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</si>
  <si>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</si>
  <si>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</si>
  <si>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</si>
  <si>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</si>
  <si>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</si>
  <si>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</si>
  <si>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</si>
  <si>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</si>
  <si>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</si>
  <si>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</si>
  <si>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</si>
  <si>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</si>
  <si>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</si>
  <si>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</si>
  <si>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</si>
  <si>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</si>
  <si>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</si>
  <si>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</si>
  <si>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</si>
  <si>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</si>
  <si>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</si>
  <si>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</si>
  <si>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</si>
  <si>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</si>
  <si>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</si>
  <si>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</si>
  <si>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</si>
  <si>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</si>
  <si>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</si>
  <si>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</si>
  <si>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</si>
  <si>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</si>
  <si>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</si>
  <si>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</si>
  <si>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</si>
  <si>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</si>
  <si>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</si>
  <si>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</si>
  <si>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</si>
  <si>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</si>
  <si>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</si>
  <si>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</si>
  <si>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</si>
  <si>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</si>
  <si>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</si>
  <si>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</si>
  <si>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</si>
  <si>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</si>
  <si>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</si>
  <si>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</si>
  <si>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</si>
  <si>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</si>
  <si>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</si>
  <si>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</si>
  <si>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</si>
  <si>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</si>
  <si>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</si>
  <si>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</si>
  <si>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</si>
  <si>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</si>
  <si>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</si>
  <si>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</si>
  <si>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</si>
  <si>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</si>
  <si>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</si>
  <si>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</si>
  <si>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</si>
  <si>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</si>
  <si>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</si>
  <si>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</si>
  <si>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</si>
  <si>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</si>
  <si>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</si>
  <si>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</si>
  <si>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</si>
  <si>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</si>
  <si>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</si>
  <si>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</si>
  <si>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</si>
  <si>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</si>
  <si>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</si>
  <si>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</si>
  <si>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</si>
  <si>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</si>
  <si>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</si>
  <si>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</si>
  <si>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</si>
  <si>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</si>
  <si>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</si>
  <si>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</si>
  <si>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</si>
  <si>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</si>
  <si>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</si>
  <si>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</si>
  <si>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</si>
  <si>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</si>
  <si>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</si>
  <si>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</si>
  <si>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</si>
  <si>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</si>
  <si>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</si>
  <si>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</si>
  <si>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</si>
  <si>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</si>
  <si>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</si>
  <si>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</si>
  <si>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</si>
  <si>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</si>
  <si>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</si>
  <si>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</si>
  <si>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</si>
  <si>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</si>
  <si>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</si>
  <si>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</si>
  <si>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</si>
  <si>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</si>
  <si>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</si>
  <si>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</si>
  <si>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</si>
  <si>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</si>
  <si>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</si>
  <si>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</si>
  <si>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</si>
  <si>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</si>
  <si>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</si>
  <si>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</si>
  <si>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</si>
  <si>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</si>
  <si>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</si>
  <si>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</si>
  <si>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</si>
  <si>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</si>
  <si>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</si>
  <si>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</si>
  <si>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</si>
  <si>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</si>
  <si>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</si>
  <si>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</si>
  <si>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</si>
  <si>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</si>
  <si>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</si>
  <si>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</si>
  <si>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</si>
  <si>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</si>
  <si>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</si>
  <si>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</si>
  <si>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</si>
  <si>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</si>
  <si>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</si>
  <si>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</si>
  <si>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</si>
  <si>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</si>
  <si>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</si>
  <si>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</si>
  <si>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</si>
  <si>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</si>
  <si>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</si>
  <si>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</si>
  <si>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Punime ndertimi dhe shpenzime shfrytezimi</t>
  </si>
  <si>
    <t>Kontakt Shpk</t>
  </si>
  <si>
    <t>NIPT J92108006V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</si>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</sst>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7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62" borderId="0" xfId="6592" applyFont="1" applyFill="1" applyAlignment="1">
      <alignment wrapText="1"/>
    </xf>
    <xf numFmtId="0" fontId="178" fillId="0" borderId="0" xfId="0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37" zoomScale="80" zoomScaleNormal="80" workbookViewId="0">
      <selection activeCell="H64" sqref="H6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264</v>
      </c>
    </row>
    <row r="2" spans="1:6">
      <c r="A2" s="38" t="s">
        <v>261</v>
      </c>
    </row>
    <row r="3" spans="1:6">
      <c r="A3" s="38" t="s">
        <v>262</v>
      </c>
    </row>
    <row r="4" spans="1:6">
      <c r="A4" s="38" t="s">
        <v>263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56">
        <v>2023</v>
      </c>
      <c r="C8" s="56"/>
      <c r="D8" s="56">
        <v>2022</v>
      </c>
      <c r="E8" s="36"/>
      <c r="F8" s="34"/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255</v>
      </c>
      <c r="B10" s="43">
        <v>1790488935</v>
      </c>
      <c r="C10" s="40"/>
      <c r="D10" s="43">
        <v>1998030331</v>
      </c>
      <c r="E10" s="39"/>
      <c r="F10" s="34"/>
    </row>
    <row r="11" spans="1:6">
      <c r="A11" s="42" t="s">
        <v>256</v>
      </c>
      <c r="B11" s="43">
        <v>99574888</v>
      </c>
      <c r="C11" s="40"/>
      <c r="D11" s="43">
        <v>4628595</v>
      </c>
      <c r="E11" s="39"/>
      <c r="F11" s="34"/>
    </row>
    <row r="12" spans="1:6">
      <c r="A12" s="42" t="s">
        <v>257</v>
      </c>
      <c r="B12" s="43"/>
      <c r="C12" s="40"/>
      <c r="D12" s="43"/>
      <c r="E12" s="39"/>
      <c r="F12" s="34"/>
    </row>
    <row r="13" spans="1:6">
      <c r="A13" s="42" t="s">
        <v>258</v>
      </c>
      <c r="B13" s="43"/>
      <c r="C13" s="40"/>
      <c r="D13" s="43"/>
      <c r="E13" s="39"/>
      <c r="F13" s="34"/>
    </row>
    <row r="14" spans="1:6">
      <c r="A14" s="42" t="s">
        <v>259</v>
      </c>
      <c r="B14" s="43">
        <v>6743750</v>
      </c>
      <c r="C14" s="40"/>
      <c r="D14" s="43">
        <v>30646650</v>
      </c>
      <c r="E14" s="39"/>
      <c r="F14" s="34"/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>
        <v>1153868019</v>
      </c>
      <c r="C17" s="40"/>
      <c r="D17" s="43">
        <v>1483288869</v>
      </c>
      <c r="E17" s="39"/>
      <c r="F17" s="34"/>
    </row>
    <row r="18" spans="1:6">
      <c r="A18" s="45" t="s">
        <v>216</v>
      </c>
      <c r="B18" s="43">
        <v>-719456552</v>
      </c>
      <c r="C18" s="40"/>
      <c r="D18" s="43">
        <v>-710062455</v>
      </c>
      <c r="E18" s="39"/>
      <c r="F18" s="34"/>
    </row>
    <row r="19" spans="1:6">
      <c r="A19" s="45" t="s">
        <v>228</v>
      </c>
      <c r="B19" s="43">
        <v>-54199052</v>
      </c>
      <c r="C19" s="40"/>
      <c r="D19" s="43">
        <v>-38079636</v>
      </c>
      <c r="E19" s="39"/>
      <c r="F19" s="34"/>
    </row>
    <row r="20" spans="1:6">
      <c r="A20" s="45" t="s">
        <v>229</v>
      </c>
      <c r="B20" s="43">
        <v>-253850417</v>
      </c>
      <c r="C20" s="40"/>
      <c r="D20" s="43">
        <v>-217189410</v>
      </c>
      <c r="E20" s="39"/>
      <c r="F20" s="34"/>
    </row>
    <row r="21" spans="1:6">
      <c r="A21" s="45" t="s">
        <v>230</v>
      </c>
      <c r="B21" s="43">
        <v>129552613</v>
      </c>
      <c r="C21" s="40"/>
      <c r="D21" s="43">
        <v>81944651</v>
      </c>
      <c r="E21" s="39"/>
      <c r="F21" s="34"/>
    </row>
    <row r="22" spans="1:6">
      <c r="A22" s="45" t="s">
        <v>260</v>
      </c>
      <c r="B22" s="43">
        <v>-2010793184</v>
      </c>
      <c r="C22" s="40"/>
      <c r="D22" s="43">
        <v>-2486962543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/>
      <c r="C24" s="40"/>
      <c r="D24" s="43"/>
      <c r="E24" s="39"/>
      <c r="F24" s="34"/>
    </row>
    <row r="25" spans="1:6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/>
      <c r="C26" s="40"/>
      <c r="D26" s="43"/>
      <c r="E26" s="39"/>
      <c r="F26" s="34"/>
    </row>
    <row r="27" spans="1:6">
      <c r="A27" s="55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141929000</v>
      </c>
      <c r="C28" s="40"/>
      <c r="D28" s="50">
        <f>SUM(D10:D22,D24:D27)</f>
        <v>146245052</v>
      </c>
      <c r="E28" s="39"/>
      <c r="F28" s="34"/>
    </row>
    <row r="29" spans="1:6" ht="15" customHeight="1">
      <c r="A29" s="45" t="s">
        <v>26</v>
      </c>
      <c r="B29" s="43">
        <v>-21524787</v>
      </c>
      <c r="C29" s="40"/>
      <c r="D29" s="43">
        <v>-22140168</v>
      </c>
      <c r="E29" s="39"/>
      <c r="F29" s="34"/>
    </row>
    <row r="30" spans="1:6" ht="15" customHeight="1">
      <c r="A30" s="46" t="s">
        <v>234</v>
      </c>
      <c r="B30" s="50">
        <f>SUM(B28:B29)</f>
        <v>120404213</v>
      </c>
      <c r="C30" s="41"/>
      <c r="D30" s="50">
        <f>SUM(D28:D29)</f>
        <v>124104884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254</v>
      </c>
      <c r="B35" s="51">
        <f>B30+B33</f>
        <v>120404213</v>
      </c>
      <c r="C35" s="41"/>
      <c r="D35" s="51">
        <f>D30+D33</f>
        <v>124104884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/>
      <c r="C38" s="40"/>
      <c r="D38" s="43"/>
      <c r="E38" s="39"/>
      <c r="F38" s="34"/>
    </row>
    <row r="39" spans="1:6">
      <c r="A39" s="45" t="s">
        <v>239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>
        <v>1204042</v>
      </c>
      <c r="C43" s="40"/>
      <c r="D43" s="43">
        <v>1241049</v>
      </c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>
        <v>1204042</v>
      </c>
      <c r="C47" s="40"/>
      <c r="D47" s="43">
        <v>1241049</v>
      </c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120404213</v>
      </c>
      <c r="D50" s="52">
        <f>D35</f>
        <v>124104884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5" t="s">
        <v>214</v>
      </c>
      <c r="B57" s="43"/>
      <c r="C57" s="40"/>
      <c r="D57" s="43"/>
    </row>
    <row r="58" spans="1:5">
      <c r="A58" s="45" t="s">
        <v>248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249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250</v>
      </c>
      <c r="B64" s="43"/>
      <c r="C64" s="40"/>
      <c r="D64" s="43"/>
    </row>
    <row r="65" spans="1:4">
      <c r="A65" s="55" t="s">
        <v>214</v>
      </c>
      <c r="B65" s="43"/>
      <c r="C65" s="40"/>
      <c r="D65" s="43"/>
    </row>
    <row r="66" spans="1:4">
      <c r="A66" s="45" t="s">
        <v>251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252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253</v>
      </c>
      <c r="B71" s="53">
        <f>B69+B50</f>
        <v>120404213</v>
      </c>
      <c r="D71" s="53">
        <f>D69+D50</f>
        <v>124104884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16" sqref="B16:J1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D2E132A-8DCC-4D11-BFFC-7F3FC9DD87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5106E2-1DB8-4AE6-A3B8-C33013B0542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2644F1-A235-4AAF-B07C-BB55CAEB08C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2024-07-01T14:26:25Z</dcterms:modified>
</cp:coreProperties>
</file>