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eklarim QKB 2024\Pasqyra V1\"/>
    </mc:Choice>
  </mc:AlternateContent>
  <xr:revisionPtr revIDLastSave="0" documentId="13_ncr:1_{1BCCEE37-3FE2-4F89-BB8F-892BB8D3779F}" xr6:coauthVersionLast="47" xr6:coauthVersionMax="47" xr10:uidLastSave="{00000000-0000-0000-0000-000000000000}"/>
  <bookViews>
    <workbookView xWindow="6045" yWindow="0" windowWidth="39705" windowHeight="205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8" l="1"/>
  <c r="B28" i="18"/>
  <c r="B30" i="18" s="1"/>
  <c r="B35" i="18" s="1"/>
  <c r="D50" i="18"/>
  <c r="D59" i="18"/>
  <c r="B59" i="18"/>
  <c r="D28" i="18"/>
  <c r="D30" i="18" s="1"/>
  <c r="D35" i="18" s="1"/>
  <c r="B67" i="18" l="1"/>
  <c r="B69" i="18" s="1"/>
  <c r="B71" i="18" s="1"/>
  <c r="D67" i="18"/>
  <c r="D69" i="18" s="1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<sst xmlns="http://schemas.openxmlformats.org/spreadsheetml/2006/main" count="412" uniqueCount="265">
  <si>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</si>
  <si>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</si>
  <si>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</si>
  <si>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</si>
  <si>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</si>
  <si>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</si>
  <si>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</si>
  <si>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</si>
  <si>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</si>
  <si>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</si>
  <si>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</si>
  <si>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</si>
  <si>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</si>
  <si>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</si>
  <si>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</si>
  <si>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</si>
  <si>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</si>
  <si>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</si>
  <si>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</si>
  <si>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</si>
  <si>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</si>
  <si>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</si>
  <si>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</si>
  <si>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</si>
  <si>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</si>
  <si>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</si>
  <si>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</si>
  <si>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</si>
  <si>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</si>
  <si>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</si>
  <si>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</si>
  <si>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</si>
  <si>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</si>
  <si>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</si>
  <si>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</si>
  <si>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</si>
  <si>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</si>
  <si>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</si>
  <si>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</si>
  <si>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</si>
  <si>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</si>
  <si>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</si>
  <si>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</si>
  <si>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</si>
  <si>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</si>
  <si>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</si>
  <si>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</si>
  <si>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</si>
  <si>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</si>
  <si>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</si>
  <si>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</si>
  <si>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</si>
  <si>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</si>
  <si>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</si>
  <si>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</si>
  <si>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</si>
  <si>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</si>
  <si>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</si>
  <si>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</si>
  <si>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</si>
  <si>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</si>
  <si>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</si>
  <si>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</si>
  <si>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</si>
  <si>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</si>
  <si>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</si>
  <si>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</si>
  <si>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</si>
  <si>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</si>
  <si>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</si>
  <si>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</si>
  <si>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</si>
  <si>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</si>
  <si>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</si>
  <si>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</si>
  <si>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</si>
  <si>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</si>
  <si>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</si>
  <si>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</si>
  <si>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</si>
  <si>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</si>
  <si>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</si>
  <si>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</si>
  <si>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</si>
  <si>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</si>
  <si>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</si>
  <si>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</si>
  <si>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</si>
  <si>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</si>
  <si>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</si>
  <si>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</si>
  <si>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</si>
  <si>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</si>
  <si>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</si>
  <si>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</si>
  <si>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</si>
  <si>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</si>
  <si>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</si>
  <si>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</si>
  <si>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</si>
  <si>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</si>
  <si>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</si>
  <si>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</si>
  <si>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</si>
  <si>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</si>
  <si>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</si>
  <si>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</si>
  <si>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</si>
  <si>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</si>
  <si>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</si>
  <si>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</si>
  <si>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</si>
  <si>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</si>
  <si>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</si>
  <si>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</si>
  <si>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</si>
  <si>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</si>
  <si>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</si>
  <si>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</si>
  <si>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</si>
  <si>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</si>
  <si>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</si>
  <si>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</si>
  <si>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</si>
  <si>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</si>
  <si>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</si>
  <si>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</si>
  <si>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</si>
  <si>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</si>
  <si>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</si>
  <si>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</si>
  <si>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</si>
  <si>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</si>
  <si>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</si>
  <si>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</si>
  <si>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</si>
  <si>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</si>
  <si>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</si>
  <si>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</si>
  <si>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</si>
  <si>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</si>
  <si>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</si>
  <si>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</si>
  <si>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</si>
  <si>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</si>
  <si>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</si>
  <si>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</si>
  <si>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</si>
  <si>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</si>
  <si>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</si>
  <si>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</si>
  <si>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</si>
  <si>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</si>
  <si>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</si>
  <si>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</si>
  <si>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</si>
  <si>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</si>
  <si>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</si>
  <si>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</si>
  <si>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</si>
  <si>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</si>
  <si>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</si>
  <si>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</si>
  <si>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</si>
  <si>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</si>
  <si>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</si>
  <si>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</si>
  <si>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</si>
  <si>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</si>
  <si>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</si>
  <si>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</si>
  <si>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</si>
  <si>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</si>
  <si>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</si>
  <si>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</si>
  <si>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</si>
  <si>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</si>
  <si>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</si>
  <si>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</si>
  <si>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</si>
  <si>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</si>
  <si>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</si>
  <si>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</si>
  <si>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</si>
  <si>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</si>
  <si>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</si>
  <si>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</si>
  <si>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</si>
  <si>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</si>
  <si>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</si>
  <si>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</si>
  <si>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</si>
  <si>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</si>
  <si>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</si>
  <si>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</si>
  <si>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</si>
  <si>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</si>
  <si>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</si>
  <si>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</si>
  <si>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</si>
  <si>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</si>
  <si>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</si>
  <si>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</si>
  <si>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</si>
  <si>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</si>
  <si>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</si>
  <si>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</si>
  <si>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</si>
  <si>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</si>
  <si>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</si>
  <si>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</si>
  <si>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</si>
  <si>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</si>
  <si>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</si>
  <si>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</si>
  <si>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</si>
  <si>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</si>
  <si>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</si>
  <si>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</si>
  <si>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</si>
  <si>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</si>
  <si>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</si>
  <si>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</si>
  <si>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</si>
  <si>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</si>
  <si>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</si>
  <si>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</si>
  <si>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</si>
  <si>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</si>
  <si>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</si>
  <si>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</si>
  <si>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</si>
  <si>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</si>
  <si>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</si>
  <si>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</si>
  <si>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</si>
  <si>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</si>
  <si>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</si>
  <si>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</si>
  <si>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</si>
  <si>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</si>
  <si>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</si>
  <si>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</si>
  <si>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</si>
  <si>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</si>
  <si>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</si>
  <si>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</si>
  <si>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</si>
  <si>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</si>
  <si>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</si>
  <si>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</si>
  <si>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</si>
  <si>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</si>
  <si>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</si>
  <si>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</si>
  <si>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</si>
  <si>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</si>
  <si>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</si>
  <si>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</si>
  <si>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</si>
  <si>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Punime ndertimi dhe shpenzime shfrytezimi</t>
  </si>
  <si>
    <t>Kontakt Shpk</t>
  </si>
  <si>
    <t>NIPT J92108006V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</si>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</sst>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2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0" fontId="178" fillId="0" borderId="0" xfId="0" applyFont="1" applyAlignment="1">
      <alignment horizontal="center"/>
    </xf>
    <xf numFmtId="167" fontId="175" fillId="0" borderId="0" xfId="215" applyFont="1"/>
    <xf numFmtId="167" fontId="175" fillId="61" borderId="0" xfId="215" applyFont="1" applyFill="1" applyBorder="1" applyAlignment="1" applyProtection="1">
      <alignment horizontal="right" wrapText="1"/>
    </xf>
    <xf numFmtId="167" fontId="185" fillId="0" borderId="0" xfId="215" applyFont="1" applyAlignment="1">
      <alignment horizontal="left" vertical="center"/>
    </xf>
    <xf numFmtId="171" fontId="175" fillId="61" borderId="0" xfId="215" applyNumberFormat="1" applyFont="1" applyFill="1" applyBorder="1" applyAlignment="1" applyProtection="1">
      <alignment horizontal="right" wrapText="1"/>
    </xf>
    <xf numFmtId="171" fontId="185" fillId="0" borderId="0" xfId="215" applyNumberFormat="1" applyFont="1" applyAlignment="1">
      <alignment horizontal="left"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="80" zoomScaleNormal="80" workbookViewId="0">
      <selection activeCell="H30" sqref="H30"/>
    </sheetView>
  </sheetViews>
  <sheetFormatPr defaultRowHeight="15"/>
  <cols>
    <col min="1" max="1" width="110.5703125" style="34" customWidth="1"/>
    <col min="2" max="2" width="17.4257812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264</v>
      </c>
    </row>
    <row r="2" spans="1:6">
      <c r="A2" s="38" t="s">
        <v>261</v>
      </c>
    </row>
    <row r="3" spans="1:6">
      <c r="A3" s="38" t="s">
        <v>262</v>
      </c>
    </row>
    <row r="4" spans="1:6">
      <c r="A4" s="38" t="s">
        <v>263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56">
        <v>2024</v>
      </c>
      <c r="C8" s="56"/>
      <c r="D8" s="56">
        <v>2023</v>
      </c>
      <c r="E8" s="36"/>
      <c r="F8" s="34"/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255</v>
      </c>
      <c r="B10" s="43">
        <v>1295685625</v>
      </c>
      <c r="C10" s="40"/>
      <c r="D10" s="43">
        <v>1790488935</v>
      </c>
      <c r="E10" s="39"/>
      <c r="F10" s="34"/>
    </row>
    <row r="11" spans="1:6">
      <c r="A11" s="42" t="s">
        <v>256</v>
      </c>
      <c r="B11" s="43">
        <v>84979109</v>
      </c>
      <c r="C11" s="40"/>
      <c r="D11" s="43">
        <v>99574888</v>
      </c>
      <c r="E11" s="39"/>
      <c r="F11" s="34"/>
    </row>
    <row r="12" spans="1:6">
      <c r="A12" s="42" t="s">
        <v>257</v>
      </c>
      <c r="B12" s="43"/>
      <c r="C12" s="40"/>
      <c r="D12" s="43"/>
      <c r="E12" s="39"/>
      <c r="F12" s="34"/>
    </row>
    <row r="13" spans="1:6">
      <c r="A13" s="42" t="s">
        <v>258</v>
      </c>
      <c r="B13" s="43"/>
      <c r="C13" s="40"/>
      <c r="D13" s="43"/>
      <c r="E13" s="39"/>
      <c r="F13" s="34"/>
    </row>
    <row r="14" spans="1:6">
      <c r="A14" s="42" t="s">
        <v>259</v>
      </c>
      <c r="B14" s="43">
        <v>61478724</v>
      </c>
      <c r="C14" s="40"/>
      <c r="D14" s="43">
        <v>6743750</v>
      </c>
      <c r="E14" s="39"/>
      <c r="F14" s="34"/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60">
        <v>1809417128.9999995</v>
      </c>
      <c r="C17" s="40"/>
      <c r="D17" s="43">
        <v>1153868019</v>
      </c>
      <c r="E17" s="39"/>
      <c r="F17" s="34"/>
    </row>
    <row r="18" spans="1:6">
      <c r="A18" s="45" t="s">
        <v>216</v>
      </c>
      <c r="B18" s="43">
        <v>-817265492</v>
      </c>
      <c r="C18" s="40"/>
      <c r="D18" s="43">
        <v>-719456552</v>
      </c>
      <c r="E18" s="39"/>
      <c r="F18" s="34"/>
    </row>
    <row r="19" spans="1:6">
      <c r="A19" s="45" t="s">
        <v>228</v>
      </c>
      <c r="B19" s="43">
        <v>-58193908</v>
      </c>
      <c r="C19" s="40"/>
      <c r="D19" s="43">
        <v>-54199052</v>
      </c>
      <c r="E19" s="39"/>
      <c r="F19" s="34"/>
    </row>
    <row r="20" spans="1:6">
      <c r="A20" s="45" t="s">
        <v>229</v>
      </c>
      <c r="B20" s="43">
        <v>-308381069</v>
      </c>
      <c r="C20" s="40"/>
      <c r="D20" s="43">
        <v>-253850417</v>
      </c>
      <c r="E20" s="39"/>
      <c r="F20" s="34"/>
    </row>
    <row r="21" spans="1:6">
      <c r="A21" s="45" t="s">
        <v>230</v>
      </c>
      <c r="B21" s="43">
        <v>207454538</v>
      </c>
      <c r="C21" s="40"/>
      <c r="D21" s="43">
        <v>129552613</v>
      </c>
      <c r="E21" s="39"/>
      <c r="F21" s="34"/>
    </row>
    <row r="22" spans="1:6">
      <c r="A22" s="45" t="s">
        <v>260</v>
      </c>
      <c r="B22" s="43">
        <v>-2156975743</v>
      </c>
      <c r="C22" s="40"/>
      <c r="D22" s="43">
        <v>-2010793184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5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118198912.99999952</v>
      </c>
      <c r="C28" s="40"/>
      <c r="D28" s="50">
        <f>SUM(D10:D22,D24:D27)</f>
        <v>141929000</v>
      </c>
      <c r="E28" s="39"/>
      <c r="F28" s="34"/>
    </row>
    <row r="29" spans="1:6" ht="15" customHeight="1">
      <c r="A29" s="45" t="s">
        <v>26</v>
      </c>
      <c r="B29" s="43">
        <v>-17916177</v>
      </c>
      <c r="C29" s="40"/>
      <c r="D29" s="43">
        <v>-21524787</v>
      </c>
      <c r="E29" s="39"/>
      <c r="F29" s="34"/>
    </row>
    <row r="30" spans="1:6" ht="15" customHeight="1">
      <c r="A30" s="46" t="s">
        <v>234</v>
      </c>
      <c r="B30" s="50">
        <f>SUM(B28:B29)</f>
        <v>100282735.99999952</v>
      </c>
      <c r="C30" s="41"/>
      <c r="D30" s="50">
        <f>SUM(D28:D29)</f>
        <v>120404213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100282735.99999952</v>
      </c>
      <c r="C35" s="41"/>
      <c r="D35" s="51">
        <f>D30+D33</f>
        <v>120404213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60">
        <v>1002827</v>
      </c>
      <c r="C43" s="40"/>
      <c r="D43" s="43">
        <v>1204042</v>
      </c>
      <c r="E43" s="39"/>
      <c r="F43" s="34"/>
    </row>
    <row r="44" spans="1:6">
      <c r="A44" s="48" t="s">
        <v>243</v>
      </c>
      <c r="B44" s="58"/>
      <c r="C44" s="40"/>
      <c r="D44" s="43"/>
      <c r="E44" s="39"/>
      <c r="F44" s="34"/>
    </row>
    <row r="45" spans="1:6">
      <c r="A45" s="49"/>
      <c r="B45" s="59"/>
      <c r="C45" s="49"/>
      <c r="D45" s="61"/>
      <c r="E45" s="39"/>
      <c r="F45" s="34"/>
    </row>
    <row r="46" spans="1:6">
      <c r="A46" s="45" t="s">
        <v>244</v>
      </c>
      <c r="B46" s="57"/>
      <c r="C46" s="34"/>
      <c r="D46" s="34"/>
      <c r="E46" s="41"/>
      <c r="F46" s="34"/>
    </row>
    <row r="47" spans="1:6">
      <c r="A47" s="48" t="s">
        <v>242</v>
      </c>
      <c r="B47" s="60">
        <v>1002827</v>
      </c>
      <c r="C47" s="40"/>
      <c r="D47" s="43">
        <v>1204042</v>
      </c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100282735.99999952</v>
      </c>
      <c r="D50" s="52">
        <f>D35</f>
        <v>120404213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5" t="s">
        <v>214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5" t="s">
        <v>214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252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253</v>
      </c>
      <c r="B71" s="53">
        <f>B69+B50</f>
        <v>100282735.99999952</v>
      </c>
      <c r="D71" s="53">
        <f>D69+D50</f>
        <v>120404213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6" sqref="B16:J1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C0DD14-B79E-4F2B-8A5D-33B57C50D3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30CACC8-BF5F-4C5A-BDA3-B4A4E40FED5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2F3357A-8402-453C-A675-5D5E24D4AB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2025-07-17T13:18:40Z</dcterms:modified>
</cp:coreProperties>
</file>