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  <sheet name="Pasqyra  e  pozicionit  financi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70" i="2"/>
  <c r="B70"/>
  <c r="C53"/>
  <c r="B53"/>
  <c r="C36"/>
  <c r="C41" s="1"/>
  <c r="B36"/>
  <c r="B41" s="1"/>
  <c r="C24"/>
  <c r="B24"/>
  <c r="B17" i="1"/>
  <c r="C43" i="2" l="1"/>
  <c r="B43"/>
</calcChain>
</file>

<file path=xl/sharedStrings.xml><?xml version="1.0" encoding="utf-8"?>
<sst xmlns="http://schemas.openxmlformats.org/spreadsheetml/2006/main" count="84" uniqueCount="73">
  <si>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</si>
  <si>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</si>
  <si>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</si>
  <si>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</si>
  <si>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</si>
  <si>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</si>
  <si>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</si>
  <si>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</si>
  <si>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</si>
  <si>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</si>
  <si>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</si>
  <si>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</si>
  <si>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</si>
  <si>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</si>
  <si>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</si>
  <si>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</si>
  <si>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</si>
  <si>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</si>
  <si>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</si>
  <si>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</si>
  <si>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</si>
  <si>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</si>
  <si>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</si>
  <si>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</si>
  <si>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</si>
  <si>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PASQYRA E POZICIONIT FINANCIAR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</si>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</sst>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1" fillId="0" borderId="0"/>
  </cellStyleXfs>
  <cellXfs count="4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1" fillId="3" borderId="3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1" applyNumberFormat="1" applyFont="1" applyBorder="1"/>
    <xf numFmtId="0" fontId="12" fillId="0" borderId="0" xfId="2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3" fontId="1" fillId="3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5" fillId="6" borderId="0" xfId="0" applyFont="1" applyFill="1" applyBorder="1" applyAlignment="1">
      <alignment horizontal="left" vertical="center"/>
    </xf>
    <xf numFmtId="3" fontId="1" fillId="6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vertical="center"/>
    </xf>
    <xf numFmtId="164" fontId="2" fillId="0" borderId="0" xfId="1" applyNumberFormat="1" applyFont="1" applyBorder="1"/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4" fillId="0" borderId="0" xfId="1" applyNumberFormat="1" applyFont="1" applyBorder="1" applyAlignment="1">
      <alignment vertical="center"/>
    </xf>
    <xf numFmtId="164" fontId="2" fillId="5" borderId="0" xfId="1" applyNumberFormat="1" applyFont="1" applyFill="1" applyBorder="1"/>
    <xf numFmtId="164" fontId="8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9" fillId="0" borderId="0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F17" sqref="F17"/>
    </sheetView>
  </sheetViews>
  <sheetFormatPr defaultRowHeight="15"/>
  <cols>
    <col min="1" max="1" width="72.28515625" customWidth="1"/>
    <col min="2" max="2" width="15" bestFit="1" customWidth="1"/>
    <col min="3" max="3" width="11.425781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43" t="s">
        <v>24</v>
      </c>
      <c r="B2" s="14" t="s">
        <v>23</v>
      </c>
      <c r="C2" s="14" t="s">
        <v>23</v>
      </c>
    </row>
    <row r="3" spans="1:3" ht="15" customHeight="1">
      <c r="A3" s="44"/>
      <c r="B3" s="14" t="s">
        <v>22</v>
      </c>
      <c r="C3" s="14" t="s">
        <v>21</v>
      </c>
    </row>
    <row r="4" spans="1:3">
      <c r="A4" s="13" t="s">
        <v>20</v>
      </c>
      <c r="B4" s="1"/>
      <c r="C4" s="1"/>
    </row>
    <row r="5" spans="1:3">
      <c r="B5" s="12"/>
      <c r="C5" s="12"/>
    </row>
    <row r="6" spans="1:3">
      <c r="A6" s="7" t="s">
        <v>19</v>
      </c>
      <c r="B6" s="19">
        <v>20308649</v>
      </c>
      <c r="C6" s="19">
        <v>7555624</v>
      </c>
    </row>
    <row r="7" spans="1:3">
      <c r="A7" s="7" t="s">
        <v>18</v>
      </c>
      <c r="B7" s="19"/>
      <c r="C7" s="19"/>
    </row>
    <row r="8" spans="1:3">
      <c r="A8" s="7" t="s">
        <v>17</v>
      </c>
      <c r="B8" s="19">
        <v>-15030351</v>
      </c>
      <c r="C8" s="19">
        <v>-4963505</v>
      </c>
    </row>
    <row r="9" spans="1:3">
      <c r="A9" s="7" t="s">
        <v>16</v>
      </c>
      <c r="B9" s="19"/>
      <c r="C9" s="19"/>
    </row>
    <row r="10" spans="1:3">
      <c r="A10" s="7" t="s">
        <v>15</v>
      </c>
      <c r="B10" s="38"/>
      <c r="C10" s="38"/>
    </row>
    <row r="11" spans="1:3">
      <c r="A11" s="7" t="s">
        <v>14</v>
      </c>
      <c r="B11" s="38"/>
      <c r="C11" s="38"/>
    </row>
    <row r="12" spans="1:3">
      <c r="A12" s="7" t="s">
        <v>13</v>
      </c>
      <c r="B12" s="39">
        <v>-640178</v>
      </c>
      <c r="C12" s="39">
        <v>-1464374</v>
      </c>
    </row>
    <row r="13" spans="1:3">
      <c r="A13" s="11" t="s">
        <v>12</v>
      </c>
      <c r="B13" s="19">
        <v>-450000</v>
      </c>
      <c r="C13" s="19">
        <v>-1214408</v>
      </c>
    </row>
    <row r="14" spans="1:3">
      <c r="A14" s="11" t="s">
        <v>11</v>
      </c>
      <c r="B14" s="19">
        <v>-190178</v>
      </c>
      <c r="C14" s="19">
        <v>-249966</v>
      </c>
    </row>
    <row r="15" spans="1:3">
      <c r="A15" s="7" t="s">
        <v>10</v>
      </c>
      <c r="B15" s="40">
        <v>-261451</v>
      </c>
      <c r="C15" s="40">
        <v>-203711</v>
      </c>
    </row>
    <row r="16" spans="1:3">
      <c r="A16" s="7" t="s">
        <v>9</v>
      </c>
      <c r="B16" s="40">
        <v>-455467</v>
      </c>
      <c r="C16" s="40">
        <v>-324032</v>
      </c>
    </row>
    <row r="17" spans="1:3">
      <c r="A17" s="8" t="s">
        <v>8</v>
      </c>
      <c r="B17" s="15">
        <f>B6+B8+B12+B15+B16</f>
        <v>3921202</v>
      </c>
      <c r="C17" s="15">
        <f>C6+C8+C12+C15+C16</f>
        <v>600002</v>
      </c>
    </row>
    <row r="18" spans="1:3">
      <c r="A18" s="5"/>
      <c r="B18" s="41"/>
      <c r="C18" s="41"/>
    </row>
    <row r="19" spans="1:3">
      <c r="A19" s="9" t="s">
        <v>7</v>
      </c>
      <c r="B19" s="42"/>
      <c r="C19" s="42"/>
    </row>
    <row r="20" spans="1:3">
      <c r="A20" s="6" t="s">
        <v>6</v>
      </c>
      <c r="B20" s="42"/>
      <c r="C20" s="42"/>
    </row>
    <row r="21" spans="1:3">
      <c r="A21" s="7" t="s">
        <v>5</v>
      </c>
      <c r="B21" s="6"/>
      <c r="C21" s="6"/>
    </row>
    <row r="22" spans="1:3">
      <c r="A22" s="7" t="s">
        <v>4</v>
      </c>
      <c r="B22" s="6"/>
      <c r="C22" s="6"/>
    </row>
    <row r="23" spans="1:3">
      <c r="A23" s="5" t="s">
        <v>3</v>
      </c>
      <c r="B23" s="4">
        <v>3921202</v>
      </c>
      <c r="C23" s="4">
        <v>600002</v>
      </c>
    </row>
    <row r="24" spans="1:3">
      <c r="A24" s="2"/>
      <c r="B24" s="3"/>
      <c r="C24" s="3"/>
    </row>
    <row r="25" spans="1:3" ht="15.75" thickBot="1">
      <c r="A25" s="2" t="s">
        <v>2</v>
      </c>
      <c r="B25" s="16">
        <v>3921202</v>
      </c>
      <c r="C25" s="16">
        <v>600002</v>
      </c>
    </row>
    <row r="26" spans="1:3">
      <c r="A26" s="3" t="s">
        <v>1</v>
      </c>
      <c r="B26" s="17">
        <v>588180</v>
      </c>
      <c r="C26" s="17"/>
    </row>
    <row r="27" spans="1:3" ht="15.75" thickBot="1">
      <c r="A27" s="2" t="s">
        <v>0</v>
      </c>
      <c r="B27" s="18">
        <v>3333022</v>
      </c>
      <c r="C27" s="18">
        <v>600002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71"/>
  <sheetViews>
    <sheetView workbookViewId="0">
      <selection activeCell="A25" sqref="A25"/>
    </sheetView>
  </sheetViews>
  <sheetFormatPr defaultRowHeight="15"/>
  <cols>
    <col min="1" max="1" width="57.7109375" customWidth="1"/>
    <col min="2" max="2" width="25" customWidth="1"/>
    <col min="3" max="3" width="21.42578125" customWidth="1"/>
  </cols>
  <sheetData>
    <row r="2" spans="1:3" ht="15" customHeight="1">
      <c r="A2" s="45" t="s">
        <v>25</v>
      </c>
      <c r="B2" s="14" t="s">
        <v>23</v>
      </c>
      <c r="C2" s="14" t="s">
        <v>23</v>
      </c>
    </row>
    <row r="3" spans="1:3" ht="15" customHeight="1">
      <c r="A3" s="45"/>
      <c r="B3" s="14" t="s">
        <v>22</v>
      </c>
      <c r="C3" s="14" t="s">
        <v>21</v>
      </c>
    </row>
    <row r="4" spans="1:3">
      <c r="A4" s="20" t="s">
        <v>26</v>
      </c>
      <c r="B4" s="10"/>
      <c r="C4" s="10"/>
    </row>
    <row r="5" spans="1:3">
      <c r="A5" s="20" t="s">
        <v>27</v>
      </c>
      <c r="B5" s="10"/>
      <c r="C5" s="10"/>
    </row>
    <row r="6" spans="1:3">
      <c r="A6" s="20"/>
      <c r="B6" s="10"/>
      <c r="C6" s="10"/>
    </row>
    <row r="7" spans="1:3">
      <c r="A7" s="21" t="s">
        <v>28</v>
      </c>
      <c r="B7" s="4">
        <v>3255754</v>
      </c>
      <c r="C7" s="4">
        <v>44200</v>
      </c>
    </row>
    <row r="8" spans="1:3">
      <c r="A8" s="22"/>
      <c r="B8" s="10"/>
      <c r="C8" s="10"/>
    </row>
    <row r="9" spans="1:3">
      <c r="A9" s="21" t="s">
        <v>29</v>
      </c>
      <c r="B9" s="10"/>
      <c r="C9" s="10"/>
    </row>
    <row r="10" spans="1:3">
      <c r="A10" s="23" t="s">
        <v>30</v>
      </c>
      <c r="B10" s="10"/>
      <c r="C10" s="10"/>
    </row>
    <row r="11" spans="1:3">
      <c r="A11" s="23" t="s">
        <v>31</v>
      </c>
      <c r="B11" s="10">
        <v>94170</v>
      </c>
      <c r="C11" s="10">
        <v>652142</v>
      </c>
    </row>
    <row r="12" spans="1:3">
      <c r="A12" s="23" t="s">
        <v>32</v>
      </c>
      <c r="B12" s="10"/>
      <c r="C12" s="10"/>
    </row>
    <row r="13" spans="1:3">
      <c r="A13" s="24" t="s">
        <v>33</v>
      </c>
      <c r="B13" s="10"/>
      <c r="C13" s="10"/>
    </row>
    <row r="14" spans="1:3">
      <c r="A14" s="5" t="s">
        <v>3</v>
      </c>
      <c r="B14" s="4">
        <v>94170</v>
      </c>
      <c r="C14" s="4">
        <v>652142</v>
      </c>
    </row>
    <row r="15" spans="1:3">
      <c r="A15" s="22"/>
      <c r="B15" s="10"/>
      <c r="C15" s="10"/>
    </row>
    <row r="16" spans="1:3">
      <c r="A16" s="21" t="s">
        <v>34</v>
      </c>
      <c r="B16" s="10"/>
      <c r="C16" s="10"/>
    </row>
    <row r="17" spans="1:3">
      <c r="A17" s="23" t="s">
        <v>35</v>
      </c>
      <c r="B17" s="10"/>
      <c r="C17" s="10"/>
    </row>
    <row r="18" spans="1:3">
      <c r="A18" s="23" t="s">
        <v>36</v>
      </c>
      <c r="B18" s="10"/>
      <c r="C18" s="10"/>
    </row>
    <row r="19" spans="1:3">
      <c r="A19" s="23" t="s">
        <v>37</v>
      </c>
      <c r="B19" s="10"/>
      <c r="C19" s="10"/>
    </row>
    <row r="20" spans="1:3">
      <c r="A20" s="23" t="s">
        <v>38</v>
      </c>
      <c r="B20" s="10"/>
      <c r="C20" s="10">
        <v>752000</v>
      </c>
    </row>
    <row r="21" spans="1:3">
      <c r="A21" s="23" t="s">
        <v>39</v>
      </c>
      <c r="B21" s="10"/>
      <c r="C21" s="10"/>
    </row>
    <row r="22" spans="1:3">
      <c r="A22" s="5" t="s">
        <v>3</v>
      </c>
      <c r="B22" s="4"/>
      <c r="C22" s="4">
        <v>752000</v>
      </c>
    </row>
    <row r="23" spans="1:3">
      <c r="A23" s="5"/>
      <c r="B23" s="10"/>
      <c r="C23" s="10"/>
    </row>
    <row r="24" spans="1:3" ht="15.75" thickBot="1">
      <c r="A24" s="5" t="s">
        <v>40</v>
      </c>
      <c r="B24" s="25">
        <f>B7+B14+B22</f>
        <v>3349924</v>
      </c>
      <c r="C24" s="25">
        <f>C7+C14+C22</f>
        <v>1448342</v>
      </c>
    </row>
    <row r="25" spans="1:3">
      <c r="A25" s="26"/>
      <c r="B25" s="10"/>
      <c r="C25" s="10"/>
    </row>
    <row r="26" spans="1:3">
      <c r="A26" s="20" t="s">
        <v>41</v>
      </c>
      <c r="B26" s="10"/>
      <c r="C26" s="10"/>
    </row>
    <row r="27" spans="1:3">
      <c r="A27" s="21" t="s">
        <v>42</v>
      </c>
      <c r="B27" s="10"/>
      <c r="C27" s="10"/>
    </row>
    <row r="28" spans="1:3">
      <c r="A28" s="23" t="s">
        <v>43</v>
      </c>
      <c r="B28" s="10"/>
      <c r="C28" s="10"/>
    </row>
    <row r="29" spans="1:3">
      <c r="A29" s="23" t="s">
        <v>44</v>
      </c>
      <c r="B29" s="10"/>
      <c r="C29" s="10"/>
    </row>
    <row r="30" spans="1:3">
      <c r="A30" s="5" t="s">
        <v>3</v>
      </c>
      <c r="B30" s="4"/>
      <c r="C30" s="4"/>
    </row>
    <row r="31" spans="1:3">
      <c r="A31" s="26"/>
      <c r="B31" s="10"/>
      <c r="C31" s="10"/>
    </row>
    <row r="32" spans="1:3">
      <c r="A32" s="21" t="s">
        <v>45</v>
      </c>
      <c r="B32" s="10"/>
      <c r="C32" s="10"/>
    </row>
    <row r="33" spans="1:3">
      <c r="A33" s="23" t="s">
        <v>46</v>
      </c>
      <c r="B33" s="10"/>
      <c r="C33" s="10"/>
    </row>
    <row r="34" spans="1:3">
      <c r="A34" s="23" t="s">
        <v>47</v>
      </c>
      <c r="B34" s="19">
        <v>713890</v>
      </c>
      <c r="C34" s="19">
        <v>692363</v>
      </c>
    </row>
    <row r="35" spans="1:3">
      <c r="A35" s="23" t="s">
        <v>48</v>
      </c>
      <c r="B35" s="19">
        <v>331912</v>
      </c>
      <c r="C35" s="19">
        <v>414890</v>
      </c>
    </row>
    <row r="36" spans="1:3">
      <c r="A36" s="5" t="s">
        <v>3</v>
      </c>
      <c r="B36" s="27">
        <f>SUM(B34:B35)</f>
        <v>1045802</v>
      </c>
      <c r="C36" s="27">
        <f>SUM(C34:C35)</f>
        <v>1107253</v>
      </c>
    </row>
    <row r="37" spans="1:3">
      <c r="A37" s="5"/>
      <c r="B37" s="10"/>
      <c r="C37" s="10"/>
    </row>
    <row r="38" spans="1:3">
      <c r="A38" s="21" t="s">
        <v>49</v>
      </c>
      <c r="B38" s="4"/>
      <c r="C38" s="4"/>
    </row>
    <row r="39" spans="1:3">
      <c r="A39" s="28" t="s">
        <v>50</v>
      </c>
      <c r="B39" s="27"/>
      <c r="C39" s="27"/>
    </row>
    <row r="40" spans="1:3">
      <c r="A40" s="21"/>
      <c r="B40" s="10"/>
      <c r="C40" s="10"/>
    </row>
    <row r="41" spans="1:3" ht="15.75" thickBot="1">
      <c r="A41" s="5" t="s">
        <v>51</v>
      </c>
      <c r="B41" s="25">
        <f>B36</f>
        <v>1045802</v>
      </c>
      <c r="C41" s="25">
        <f>C36</f>
        <v>1107253</v>
      </c>
    </row>
    <row r="42" spans="1:3" ht="18">
      <c r="A42" s="29"/>
      <c r="B42" s="10"/>
      <c r="C42" s="10"/>
    </row>
    <row r="43" spans="1:3" ht="15.75" thickBot="1">
      <c r="A43" s="30" t="s">
        <v>52</v>
      </c>
      <c r="B43" s="31">
        <f>B24+B41</f>
        <v>4395726</v>
      </c>
      <c r="C43" s="31">
        <f>C24+C41</f>
        <v>2555595</v>
      </c>
    </row>
    <row r="44" spans="1:3" ht="15.75" thickTop="1">
      <c r="A44" s="32"/>
      <c r="B44" s="33"/>
      <c r="C44" s="33"/>
    </row>
    <row r="45" spans="1:3">
      <c r="A45" s="20" t="s">
        <v>53</v>
      </c>
      <c r="B45" s="33"/>
      <c r="C45" s="33"/>
    </row>
    <row r="46" spans="1:3">
      <c r="A46" s="21" t="s">
        <v>54</v>
      </c>
      <c r="B46" s="10"/>
      <c r="C46" s="10"/>
    </row>
    <row r="47" spans="1:3">
      <c r="A47" s="23" t="s">
        <v>55</v>
      </c>
      <c r="B47" s="34">
        <v>1080125</v>
      </c>
      <c r="C47" s="34">
        <v>1080125</v>
      </c>
    </row>
    <row r="48" spans="1:3">
      <c r="A48" s="23" t="s">
        <v>56</v>
      </c>
      <c r="B48" s="10"/>
      <c r="C48" s="10"/>
    </row>
    <row r="49" spans="1:4">
      <c r="A49" s="23" t="s">
        <v>57</v>
      </c>
      <c r="B49" s="19">
        <v>470774</v>
      </c>
      <c r="C49" s="19">
        <v>854408</v>
      </c>
    </row>
    <row r="50" spans="1:4">
      <c r="A50" s="23" t="s">
        <v>58</v>
      </c>
      <c r="B50" s="19">
        <v>591930</v>
      </c>
      <c r="C50" s="19">
        <v>21060</v>
      </c>
    </row>
    <row r="51" spans="1:4">
      <c r="A51" s="23" t="s">
        <v>59</v>
      </c>
      <c r="B51" s="10"/>
      <c r="C51" s="10"/>
    </row>
    <row r="52" spans="1:4">
      <c r="A52" s="24" t="s">
        <v>60</v>
      </c>
      <c r="B52" s="10"/>
      <c r="C52" s="10"/>
    </row>
    <row r="53" spans="1:4">
      <c r="A53" s="5" t="s">
        <v>3</v>
      </c>
      <c r="B53" s="4">
        <f>SUM(B49:B52)</f>
        <v>1062704</v>
      </c>
      <c r="C53" s="4">
        <f>SUM(C47:C52)</f>
        <v>1955593</v>
      </c>
    </row>
    <row r="54" spans="1:4">
      <c r="A54" s="35"/>
      <c r="B54" s="10"/>
      <c r="C54" s="10"/>
    </row>
    <row r="55" spans="1:4">
      <c r="A55" s="21" t="s">
        <v>61</v>
      </c>
      <c r="B55" s="10"/>
      <c r="C55" s="10"/>
    </row>
    <row r="56" spans="1:4">
      <c r="A56" s="23" t="s">
        <v>62</v>
      </c>
      <c r="B56" s="36"/>
      <c r="C56" s="36"/>
      <c r="D56" s="36"/>
    </row>
    <row r="57" spans="1:4">
      <c r="A57" s="28" t="s">
        <v>63</v>
      </c>
      <c r="B57" s="36"/>
      <c r="C57" s="36"/>
      <c r="D57" s="36"/>
    </row>
    <row r="58" spans="1:4">
      <c r="A58" s="5" t="s">
        <v>3</v>
      </c>
      <c r="B58" s="4"/>
      <c r="C58" s="4"/>
    </row>
    <row r="59" spans="1:4">
      <c r="A59" s="5"/>
      <c r="B59" s="10"/>
      <c r="C59" s="10"/>
    </row>
    <row r="60" spans="1:4" ht="15.75" thickBot="1">
      <c r="A60" s="5" t="s">
        <v>64</v>
      </c>
      <c r="B60" s="25">
        <v>1062704</v>
      </c>
      <c r="C60" s="25">
        <v>1955593</v>
      </c>
    </row>
    <row r="61" spans="1:4">
      <c r="A61" s="35"/>
      <c r="B61" s="10"/>
      <c r="C61" s="10"/>
    </row>
    <row r="62" spans="1:4">
      <c r="A62" s="21" t="s">
        <v>65</v>
      </c>
      <c r="B62" s="10"/>
      <c r="C62" s="10"/>
    </row>
    <row r="63" spans="1:4">
      <c r="A63" s="37" t="s">
        <v>66</v>
      </c>
      <c r="B63" s="10"/>
      <c r="C63" s="10"/>
    </row>
    <row r="64" spans="1:4">
      <c r="A64" s="37" t="s">
        <v>67</v>
      </c>
      <c r="B64" s="10"/>
      <c r="C64" s="10"/>
    </row>
    <row r="65" spans="1:3">
      <c r="A65" s="37" t="s">
        <v>68</v>
      </c>
      <c r="B65" s="10">
        <v>3333022</v>
      </c>
      <c r="C65" s="10">
        <v>600002</v>
      </c>
    </row>
    <row r="66" spans="1:3">
      <c r="A66" s="37" t="s">
        <v>69</v>
      </c>
      <c r="B66" s="10"/>
      <c r="C66" s="10"/>
    </row>
    <row r="67" spans="1:3">
      <c r="A67" s="37" t="s">
        <v>70</v>
      </c>
      <c r="B67" s="10"/>
      <c r="C67" s="10"/>
    </row>
    <row r="68" spans="1:3" ht="15.75" thickBot="1">
      <c r="A68" s="5" t="s">
        <v>71</v>
      </c>
      <c r="B68" s="25">
        <v>3333022</v>
      </c>
      <c r="C68" s="25">
        <v>600002</v>
      </c>
    </row>
    <row r="69" spans="1:3">
      <c r="A69" s="1"/>
      <c r="B69" s="1"/>
      <c r="C69" s="1"/>
    </row>
    <row r="70" spans="1:3" ht="15.75" thickBot="1">
      <c r="A70" s="30" t="s">
        <v>72</v>
      </c>
      <c r="B70" s="31">
        <f>B60+B68</f>
        <v>4395726</v>
      </c>
      <c r="C70" s="31">
        <f>C60+C68</f>
        <v>2555595</v>
      </c>
    </row>
    <row r="71" spans="1:3" ht="15.75" thickTop="1">
      <c r="A71" s="1"/>
      <c r="B71" s="1"/>
      <c r="C71" s="1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Pasqyra  e  pozicionit  financi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2023-04-18T17:12:01Z</dcterms:modified>
</cp:coreProperties>
</file>