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b76743828ffb4d9/KOMPANI/KOMPANI/08.Universal Trade shpk/2024/Pasqyra financiare/QKB/"/>
    </mc:Choice>
  </mc:AlternateContent>
  <xr:revisionPtr revIDLastSave="69" documentId="13_ncr:1_{2E1A7EA2-8EAD-4857-B267-6B66AD5B8817}" xr6:coauthVersionLast="47" xr6:coauthVersionMax="47" xr10:uidLastSave="{5460C622-06B7-423E-A56B-4C361ECAE699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8" l="1"/>
  <c r="D55" i="18"/>
  <c r="D42" i="18"/>
  <c r="D47" i="18" s="1"/>
  <c r="D57" i="18" s="1"/>
  <c r="B42" i="18"/>
  <c r="B47" i="18" l="1"/>
  <c r="B55" i="18" l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<sst xmlns="http://schemas.openxmlformats.org/spreadsheetml/2006/main" count="414" uniqueCount="271">
  <si>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</si>
  <si>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</si>
  <si>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</si>
  <si>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</si>
  <si>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</si>
  <si>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</si>
  <si>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</si>
  <si>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</si>
  <si>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</si>
  <si>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</si>
  <si>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</si>
  <si>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</si>
  <si>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</si>
  <si>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</si>
  <si>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</si>
  <si>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</si>
  <si>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</si>
  <si>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</si>
  <si>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</si>
  <si>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</si>
  <si>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</si>
  <si>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</si>
  <si>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</si>
  <si>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</si>
  <si>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</si>
  <si>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</si>
  <si>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</si>
  <si>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</si>
  <si>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</si>
  <si>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</si>
  <si>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</si>
  <si>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</si>
  <si>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</si>
  <si>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</si>
  <si>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</si>
  <si>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</si>
  <si>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</si>
  <si>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</si>
  <si>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</si>
  <si>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</si>
  <si>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</si>
  <si>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</si>
  <si>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</si>
  <si>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</si>
  <si>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</si>
  <si>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</si>
  <si>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</si>
  <si>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</si>
  <si>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</si>
  <si>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</si>
  <si>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</si>
  <si>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</si>
  <si>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</si>
  <si>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</si>
  <si>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</si>
  <si>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</si>
  <si>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</si>
  <si>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</si>
  <si>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</si>
  <si>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</si>
  <si>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</si>
  <si>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</si>
  <si>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</si>
  <si>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</si>
  <si>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</si>
  <si>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</si>
  <si>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</si>
  <si>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</si>
  <si>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</si>
  <si>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</si>
  <si>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</si>
  <si>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</si>
  <si>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</si>
  <si>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</si>
  <si>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</si>
  <si>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</si>
  <si>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</si>
  <si>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</si>
  <si>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</si>
  <si>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</si>
  <si>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</si>
  <si>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</si>
  <si>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</si>
  <si>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</si>
  <si>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</si>
  <si>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</si>
  <si>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</si>
  <si>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</si>
  <si>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</si>
  <si>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</si>
  <si>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</si>
  <si>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</si>
  <si>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</si>
  <si>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</si>
  <si>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</si>
  <si>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</si>
  <si>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</si>
  <si>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</si>
  <si>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</si>
  <si>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</si>
  <si>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</si>
  <si>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</si>
  <si>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</si>
  <si>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</si>
  <si>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</si>
  <si>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</si>
  <si>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</si>
  <si>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</si>
  <si>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</si>
  <si>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</si>
  <si>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</si>
  <si>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</si>
  <si>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</si>
  <si>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</si>
  <si>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</si>
  <si>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</si>
  <si>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</si>
  <si>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</si>
  <si>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</si>
  <si>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</si>
  <si>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</si>
  <si>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</si>
  <si>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</si>
  <si>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</si>
  <si>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</si>
  <si>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</si>
  <si>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</si>
  <si>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</si>
  <si>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</si>
  <si>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</si>
  <si>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</si>
  <si>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</si>
  <si>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</si>
  <si>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</si>
  <si>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</si>
  <si>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</si>
  <si>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</si>
  <si>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</si>
  <si>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</si>
  <si>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</si>
  <si>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</si>
  <si>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</si>
  <si>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</si>
  <si>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</si>
  <si>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</si>
  <si>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</si>
  <si>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</si>
  <si>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</si>
  <si>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</si>
  <si>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</si>
  <si>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</si>
  <si>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</si>
  <si>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</si>
  <si>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</si>
  <si>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</si>
  <si>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</si>
  <si>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</si>
  <si>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</si>
  <si>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</si>
  <si>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</si>
  <si>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</si>
  <si>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</si>
  <si>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</si>
  <si>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</si>
  <si>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</si>
  <si>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</si>
  <si>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</si>
  <si>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</si>
  <si>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</si>
  <si>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</si>
  <si>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</si>
  <si>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</si>
  <si>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</si>
  <si>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</si>
  <si>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</si>
  <si>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</si>
  <si>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</si>
  <si>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</si>
  <si>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</si>
  <si>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</si>
  <si>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</si>
  <si>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</si>
  <si>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</si>
  <si>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</si>
  <si>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</si>
  <si>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</si>
  <si>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</si>
  <si>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</si>
  <si>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</si>
  <si>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</si>
  <si>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</si>
  <si>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</si>
  <si>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</si>
  <si>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</si>
  <si>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</si>
  <si>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</si>
  <si>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</si>
  <si>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</si>
  <si>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</si>
  <si>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</si>
  <si>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</si>
  <si>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</si>
  <si>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</si>
  <si>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</si>
  <si>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</si>
  <si>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</si>
  <si>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</si>
  <si>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</si>
  <si>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</si>
  <si>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</si>
  <si>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</si>
  <si>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</si>
  <si>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</si>
  <si>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</si>
  <si>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</si>
  <si>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</si>
  <si>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</si>
  <si>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</si>
  <si>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</si>
  <si>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</si>
  <si>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</si>
  <si>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</si>
  <si>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</si>
  <si>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</si>
  <si>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</si>
  <si>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</si>
  <si>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</si>
  <si>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</si>
  <si>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</si>
  <si>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</si>
  <si>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</si>
  <si>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</si>
  <si>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</si>
  <si>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</si>
  <si>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</si>
  <si>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</si>
  <si>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</si>
  <si>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</si>
  <si>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</si>
  <si>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</si>
  <si>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</si>
  <si>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</si>
  <si>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</si>
  <si>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</si>
  <si>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</si>
  <si>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</si>
  <si>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</si>
  <si>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</si>
  <si>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</si>
  <si>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</si>
  <si>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</si>
  <si>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</si>
  <si>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</si>
  <si>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</si>
  <si>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</si>
  <si>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</si>
  <si>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</si>
  <si>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</si>
  <si>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</si>
  <si>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</si>
  <si>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</si>
  <si>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</si>
  <si>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</si>
  <si>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</si>
  <si>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</si>
  <si>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</si>
  <si>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</si>
  <si>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Lek/Milion Lek</t>
  </si>
  <si>
    <t>Universal Trade</t>
  </si>
  <si>
    <t>NIPT M36326402A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</si>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</sst>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workbookViewId="0">
      <selection activeCell="F17" sqref="F1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49399737</v>
      </c>
      <c r="C10" s="48"/>
      <c r="D10" s="53">
        <v>38075374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1250000</v>
      </c>
      <c r="C14" s="48"/>
      <c r="D14" s="53"/>
      <c r="E14" s="47"/>
      <c r="F14" s="68" t="s">
        <v>265</v>
      </c>
    </row>
    <row r="15" spans="1:6">
      <c r="A15" s="43" t="s">
        <v>216</v>
      </c>
      <c r="B15" s="53">
        <v>21272130</v>
      </c>
      <c r="C15" s="48"/>
      <c r="D15" s="53">
        <v>3039630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70">
        <f>+B15+B14+B10</f>
        <v>71921867</v>
      </c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-7273748</v>
      </c>
      <c r="C19" s="48"/>
      <c r="D19" s="53">
        <v>-4043721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-26823625</v>
      </c>
      <c r="C22" s="48"/>
      <c r="D22" s="53">
        <v>-16666439</v>
      </c>
      <c r="E22" s="47"/>
      <c r="F22" s="40"/>
    </row>
    <row r="23" spans="1:6">
      <c r="A23" s="52" t="s">
        <v>245</v>
      </c>
      <c r="B23" s="53">
        <v>-5032254</v>
      </c>
      <c r="C23" s="48"/>
      <c r="D23" s="53">
        <v>-3057175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-1755287</v>
      </c>
      <c r="C26" s="48"/>
      <c r="D26" s="53">
        <v>-364770</v>
      </c>
      <c r="E26" s="47"/>
      <c r="F26" s="40"/>
    </row>
    <row r="27" spans="1:6">
      <c r="A27" s="43" t="s">
        <v>221</v>
      </c>
      <c r="B27" s="53">
        <v>-30549960</v>
      </c>
      <c r="C27" s="48"/>
      <c r="D27" s="53">
        <v>-11508159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-35067</v>
      </c>
      <c r="C37" s="48"/>
      <c r="D37" s="53">
        <v>-75831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SUM(B10:B41)</f>
        <v>451926</v>
      </c>
      <c r="C42" s="51"/>
      <c r="D42" s="50">
        <f>SUM(D10:D41)</f>
        <v>5398909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-70709</v>
      </c>
      <c r="C44" s="48"/>
      <c r="D44" s="53">
        <v>-823998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381217</v>
      </c>
      <c r="C47" s="51"/>
      <c r="D47" s="50">
        <f>SUM(D42:D46)</f>
        <v>4574911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381217</v>
      </c>
      <c r="C57" s="63"/>
      <c r="D57" s="62">
        <f>D47+D55</f>
        <v>4574911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6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C62746B-F7EA-4D57-8249-535BF8317DD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BF32340-7E0C-4C4B-B1D5-9377704E086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A54D298-2D98-425E-8E55-D1E4CA2C662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FIN</cp:lastModifiedBy>
  <cp:lastPrinted>2016-10-03T09:59:38Z</cp:lastPrinted>
  <dcterms:created xsi:type="dcterms:W3CDTF">2012-01-19T09:31:29Z</dcterms:created>
  <dcterms:modified xsi:type="dcterms:W3CDTF">2025-07-16T14:17:02Z</dcterms:modified>
</cp:coreProperties>
</file>