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80" yWindow="7470" windowWidth="15195" windowHeight="11640" tabRatio="960" firstSheet="5" activeTab="5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t Shpjeguse" sheetId="10" r:id="rId7"/>
    <sheet name="Shenimet Shpjeg" sheetId="9" r:id="rId8"/>
    <sheet name="A2" sheetId="7" r:id="rId9"/>
    <sheet name="D1" sheetId="47" r:id="rId10"/>
    <sheet name="D4" sheetId="43" r:id="rId11"/>
    <sheet name="U" sheetId="73" r:id="rId12"/>
    <sheet name="U - statist" sheetId="79" r:id="rId13"/>
    <sheet name="Stat - te ardhur" sheetId="80" r:id="rId14"/>
    <sheet name="Stat - Kostot " sheetId="81" r:id="rId15"/>
    <sheet name="Stat - te ardh  anal" sheetId="82" r:id="rId16"/>
  </sheets>
  <calcPr calcId="125725"/>
</workbook>
</file>

<file path=xl/calcChain.xml><?xml version="1.0" encoding="utf-8"?>
<calcChain xmlns="http://schemas.openxmlformats.org/spreadsheetml/2006/main">
  <c r="I39" i="7"/>
  <c r="I11"/>
  <c r="I19"/>
  <c r="I14"/>
  <c r="I15"/>
  <c r="I16"/>
  <c r="I17"/>
  <c r="I22"/>
  <c r="I23"/>
  <c r="I24"/>
  <c r="I25"/>
  <c r="I26"/>
  <c r="I27" l="1"/>
  <c r="I28" l="1"/>
  <c r="I18"/>
  <c r="I29" l="1"/>
  <c r="D42" i="20"/>
  <c r="I12" i="7"/>
  <c r="I13"/>
  <c r="I20"/>
  <c r="I21"/>
  <c r="I30"/>
  <c r="I31"/>
  <c r="I32"/>
  <c r="I33"/>
  <c r="I34"/>
  <c r="I35"/>
  <c r="I36"/>
  <c r="I37"/>
  <c r="I38"/>
  <c r="J7"/>
  <c r="C4"/>
</calcChain>
</file>

<file path=xl/sharedStrings.xml><?xml version="1.0" encoding="utf-8"?>
<sst xmlns="http://schemas.openxmlformats.org/spreadsheetml/2006/main" count="1127" uniqueCount="776">
  <si>
    <t xml:space="preserve">Pasqyra Financiare  te Vitit 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</si>
  <si>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</si>
  <si>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</si>
  <si>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</si>
  <si>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</si>
  <si>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</si>
  <si>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</si>
  <si>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</si>
  <si>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</si>
  <si>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</si>
  <si>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</si>
  <si>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</si>
  <si>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 xml:space="preserve">3 -  Aktivet te tjera financiare  afatshkurtera </t>
  </si>
  <si>
    <t xml:space="preserve">4 - Inventari </t>
  </si>
  <si>
    <t xml:space="preserve">&gt;  Produkte te gateshme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</si>
  <si>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</si>
  <si>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</si>
  <si>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</si>
  <si>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</si>
  <si>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</si>
  <si>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</si>
  <si>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</si>
  <si>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</si>
  <si>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</si>
  <si>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</si>
  <si>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</si>
  <si>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</si>
  <si>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</si>
  <si>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</si>
  <si>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</si>
  <si>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</si>
  <si>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</si>
  <si>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</si>
  <si>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</si>
  <si>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</si>
  <si>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</si>
  <si>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</si>
  <si>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</si>
  <si>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</si>
  <si>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</si>
  <si>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</si>
  <si>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</si>
  <si>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</si>
  <si>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</si>
  <si>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</si>
  <si>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</si>
  <si>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</si>
  <si>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</si>
  <si>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</si>
  <si>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</si>
  <si>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</si>
  <si>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</si>
  <si>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</si>
  <si>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</si>
  <si>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</si>
  <si>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</si>
  <si>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</si>
  <si>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</si>
  <si>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</si>
  <si>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</si>
  <si>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</si>
  <si>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</si>
  <si>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</si>
  <si>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</si>
  <si>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</si>
  <si>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</si>
  <si>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</si>
  <si>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</si>
  <si>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</si>
  <si>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</si>
  <si>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</si>
  <si>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</si>
  <si>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</si>
  <si>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</si>
  <si>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</si>
  <si>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</si>
  <si>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</si>
  <si>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</si>
  <si>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</si>
  <si>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</si>
  <si>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</si>
  <si>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</si>
  <si>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</si>
  <si>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</si>
  <si>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</si>
  <si>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</si>
  <si>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</si>
  <si>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</si>
  <si>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</si>
  <si>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</si>
  <si>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</si>
  <si>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</si>
  <si>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PASQYRA E NDRYSHIMEVE NE KAPITAL </t>
  </si>
  <si>
    <t xml:space="preserve">T O T A L I </t>
  </si>
  <si>
    <t>Pozicioni I rregulluar</t>
  </si>
  <si>
    <t>Emertimi</t>
  </si>
  <si>
    <t>Kapitali aksioner</t>
  </si>
  <si>
    <t>Primi I Aksionit</t>
  </si>
  <si>
    <t>Fitimi I pashpernd</t>
  </si>
  <si>
    <t xml:space="preserve">Efekti I ndryshimit ne polit kontabel 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</si>
  <si>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</si>
  <si>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</si>
  <si>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</si>
  <si>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</si>
  <si>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</si>
  <si>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</si>
  <si>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</si>
  <si>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</si>
  <si>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</si>
  <si>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</si>
  <si>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</si>
  <si>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</si>
  <si>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NJE PASQYRE E PAKONSOLIDUAR</t>
  </si>
  <si>
    <t>D</t>
  </si>
  <si>
    <t>A1</t>
  </si>
  <si>
    <t>A2</t>
  </si>
  <si>
    <t>C1</t>
  </si>
  <si>
    <t>C2</t>
  </si>
  <si>
    <t>C3</t>
  </si>
  <si>
    <t>D1</t>
  </si>
  <si>
    <t>D2</t>
  </si>
  <si>
    <t>D3</t>
  </si>
  <si>
    <t>E1</t>
  </si>
  <si>
    <t>E2</t>
  </si>
  <si>
    <t xml:space="preserve">5 - Provizionet Afatshkurtera </t>
  </si>
  <si>
    <t>D4</t>
  </si>
  <si>
    <t>D5</t>
  </si>
  <si>
    <t>M1</t>
  </si>
  <si>
    <t>P</t>
  </si>
  <si>
    <t>Shoqeria</t>
  </si>
  <si>
    <t xml:space="preserve">VITI </t>
  </si>
  <si>
    <t xml:space="preserve"> </t>
  </si>
  <si>
    <t xml:space="preserve">B A N K A </t>
  </si>
  <si>
    <t xml:space="preserve">D  1 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</si>
  <si>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</si>
  <si>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</si>
  <si>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</si>
  <si>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</si>
  <si>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</si>
  <si>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</si>
  <si>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</si>
  <si>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</si>
  <si>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Lendet e Para </t>
  </si>
  <si>
    <t>Ndertesa</t>
  </si>
  <si>
    <t>P1</t>
  </si>
  <si>
    <t>P2</t>
  </si>
  <si>
    <t xml:space="preserve">S </t>
  </si>
  <si>
    <t>T</t>
  </si>
  <si>
    <t>U</t>
  </si>
  <si>
    <t>V</t>
  </si>
  <si>
    <t xml:space="preserve">S H U M A </t>
  </si>
  <si>
    <t>NR</t>
  </si>
  <si>
    <t>A  2</t>
  </si>
  <si>
    <t>Kostot e prodhimit e te sherbimit</t>
  </si>
  <si>
    <t>Emertiimi I bankes</t>
  </si>
  <si>
    <t xml:space="preserve">Gjendje </t>
  </si>
  <si>
    <t xml:space="preserve">E U R O </t>
  </si>
  <si>
    <t>Shpen te tjera ………... , shpenz te per te shku …………</t>
  </si>
  <si>
    <t>Emetimi I Aksioneve, fitime te mbartura</t>
  </si>
  <si>
    <t xml:space="preserve">SHUMA  E GJENDJES TE MALLRAVE ME V R N </t>
  </si>
  <si>
    <t xml:space="preserve">Emertimi I mallrave </t>
  </si>
  <si>
    <t>Nj mat</t>
  </si>
  <si>
    <t>sasia</t>
  </si>
  <si>
    <t>Kostua</t>
  </si>
  <si>
    <t xml:space="preserve">V R N </t>
  </si>
  <si>
    <t xml:space="preserve">&gt;  Llogaria / Kerkesa te arketushme </t>
  </si>
  <si>
    <t xml:space="preserve">&gt;  Llogari /  Kerkesa te tjer ate arketushme </t>
  </si>
  <si>
    <t>&gt; Instumenta te tjera  borxhi</t>
  </si>
  <si>
    <t xml:space="preserve">&gt; Investime te tjera  financiare </t>
  </si>
  <si>
    <t>D  4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</si>
  <si>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</si>
  <si>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</si>
  <si>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</si>
  <si>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</si>
  <si>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</si>
  <si>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</si>
  <si>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</si>
  <si>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</si>
  <si>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</si>
  <si>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</si>
  <si>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</si>
  <si>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</si>
  <si>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</si>
  <si>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</si>
  <si>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</si>
  <si>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</si>
  <si>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</si>
  <si>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</si>
  <si>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</si>
  <si>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</si>
  <si>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</si>
  <si>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</si>
  <si>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</si>
  <si>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</si>
  <si>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</si>
  <si>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</si>
  <si>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</si>
  <si>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</si>
  <si>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</si>
  <si>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</si>
  <si>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</si>
  <si>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</si>
  <si>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</si>
  <si>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</si>
  <si>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</si>
  <si>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</si>
  <si>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</si>
  <si>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</si>
  <si>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</si>
  <si>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</si>
  <si>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</si>
  <si>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</si>
  <si>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</si>
  <si>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</si>
  <si>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</si>
  <si>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</si>
  <si>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</si>
  <si>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</si>
  <si>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</si>
  <si>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</si>
  <si>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</si>
  <si>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</si>
  <si>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</si>
  <si>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</si>
  <si>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</si>
  <si>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</si>
  <si>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</si>
  <si>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</si>
  <si>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</si>
  <si>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</si>
  <si>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</si>
  <si>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</si>
  <si>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</si>
  <si>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</si>
  <si>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</si>
  <si>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</si>
  <si>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</si>
  <si>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</si>
  <si>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</si>
  <si>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</si>
  <si>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</si>
  <si>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</si>
  <si>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</si>
  <si>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PROVIGJIONET </t>
  </si>
  <si>
    <t xml:space="preserve">  6  - Provizionet </t>
  </si>
  <si>
    <t>All</t>
  </si>
  <si>
    <t>Eur</t>
  </si>
  <si>
    <t>Euro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</si>
  <si>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</si>
  <si>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</si>
  <si>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</si>
  <si>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</si>
  <si>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</si>
  <si>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</si>
  <si>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</si>
  <si>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</si>
  <si>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</si>
  <si>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</si>
  <si>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</si>
  <si>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</si>
  <si>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</si>
  <si>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</si>
  <si>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</si>
  <si>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</si>
  <si>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</si>
  <si>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</si>
  <si>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</si>
  <si>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</si>
  <si>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</si>
  <si>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>FURNITORET</t>
  </si>
  <si>
    <t>TOTALI</t>
  </si>
  <si>
    <t>KLIENTET</t>
  </si>
  <si>
    <t xml:space="preserve">&gt; Parapagime te tjera </t>
  </si>
  <si>
    <t xml:space="preserve">V I T I </t>
  </si>
  <si>
    <t>Pozicioni me 31 Dhjetor 2009</t>
  </si>
  <si>
    <t>Emertimi I mallrave</t>
  </si>
  <si>
    <t>Nj.mat</t>
  </si>
  <si>
    <t>Sasia</t>
  </si>
  <si>
    <t>VLERA pa TVSH</t>
  </si>
  <si>
    <t xml:space="preserve">Te ardhura te tjera , 7 % I KOSTOS  NDERTIMORE </t>
  </si>
  <si>
    <t>Shuma</t>
  </si>
  <si>
    <t>Furnizime</t>
  </si>
  <si>
    <t>Likujdime</t>
  </si>
  <si>
    <t>Detyrim i mbetur</t>
  </si>
  <si>
    <t>Faturim</t>
  </si>
  <si>
    <t xml:space="preserve">I N V E N T A R I </t>
  </si>
  <si>
    <t>Kursi</t>
  </si>
  <si>
    <t>NIPT</t>
  </si>
  <si>
    <t>Shenimet Spjeguse</t>
  </si>
  <si>
    <t>Per pasqyrtat financiare te Shoqerise (Njeseise)</t>
  </si>
  <si>
    <t>Statusi i Shoqerise</t>
  </si>
  <si>
    <t>Selia</t>
  </si>
  <si>
    <t>Administratori</t>
  </si>
  <si>
    <t>Veprimtaria qe kryen</t>
  </si>
  <si>
    <t>Nipti</t>
  </si>
  <si>
    <t>Numri i te punesuarve</t>
  </si>
  <si>
    <t>I - Informacion i pergjithshem dhe politikat kontabel</t>
  </si>
  <si>
    <t xml:space="preserve"> A - Informacion i pergjirhshem</t>
  </si>
  <si>
    <t xml:space="preserve"> te standarteve kombetare te kontabilitetit dhe ligjit  9228 Date 29,04,2004 ''per Kontabilitetin </t>
  </si>
  <si>
    <t>e pasqyrat Financiare ''</t>
  </si>
  <si>
    <t>B-Politikat Kontabel</t>
  </si>
  <si>
    <t xml:space="preserve">Jane ato te percaktuara nestandatret kombetare te kontabilitetit Dhe ligjin  ''Per Kontabilitetin  e   </t>
  </si>
  <si>
    <t>Pasqyrat Financiate'' Nr   92280  Date 29,04,2004</t>
  </si>
  <si>
    <t xml:space="preserve">     Keto Pasqyra financiare jane pregatitur ne baze te parimit  te te drejta e detyrimene te konstatuara</t>
  </si>
  <si>
    <t>(SKK  1  -  35  )</t>
  </si>
  <si>
    <t xml:space="preserve"> Informacioni  i dhene eshte perpiluar ne baze te parimit te njesise ekonomike.</t>
  </si>
  <si>
    <t>Monedha ne te cilen shprehen te gjitha pasqyrat financiare eshte leku shqiptare ,pa bere rrumbullakime</t>
  </si>
  <si>
    <t xml:space="preserve"> - Ne Aktiv</t>
  </si>
  <si>
    <t xml:space="preserve">3- Aktive te tjera afat Shkutrta Gjitesej </t>
  </si>
  <si>
    <t xml:space="preserve"> I - Kerkesa te arketushme  </t>
  </si>
  <si>
    <t xml:space="preserve"> -  Kliente </t>
  </si>
  <si>
    <t xml:space="preserve">Kerkes te tjra te arketushme jane </t>
  </si>
  <si>
    <t>a)</t>
  </si>
  <si>
    <t>b)</t>
  </si>
  <si>
    <t xml:space="preserve"> 4- Inventarei i mallrave </t>
  </si>
  <si>
    <t>Gjate vitit ushtrimor eshte perdorur metoda FIFO Dhe ne fund mallrat jene vleresuar me cmimet e hyrjes si</t>
  </si>
  <si>
    <t>dhe shpenzimet e tjera  te blerjes te blerjes  si taksa .</t>
  </si>
  <si>
    <t xml:space="preserve"> - Ne Pasiv</t>
  </si>
  <si>
    <t>2- Paga e punetoreve</t>
  </si>
  <si>
    <t>3- Detyrime  per Sigurimet shoqerore</t>
  </si>
  <si>
    <t xml:space="preserve">4- Detyrime Tatimore per  TAP - in  </t>
  </si>
  <si>
    <t xml:space="preserve">5- Detyrime Tatimore per  Tatimin mbi fitimin </t>
  </si>
  <si>
    <t xml:space="preserve">6- Detyrime tatimore per T V SH </t>
  </si>
  <si>
    <t>7- Detyrime tatimore per tatimin ne burim</t>
  </si>
  <si>
    <t xml:space="preserve">8-  Huara te tjera </t>
  </si>
  <si>
    <t xml:space="preserve">  -  Overdrafte</t>
  </si>
  <si>
    <t xml:space="preserve">  -  Huara bankare</t>
  </si>
  <si>
    <t xml:space="preserve">9-   Parapagimet  e arketimeve </t>
  </si>
  <si>
    <t xml:space="preserve"> - Te ardhurat e  Shpenzimet</t>
  </si>
  <si>
    <t xml:space="preserve">   Jane njohur me vleren e drejte te shumes se arketushme ose te pagushme ne momentim e kryerjes se </t>
  </si>
  <si>
    <t xml:space="preserve">transaksioneve te blerjes , sherbimeve apo  shitjes . Ato jane klasifikuar ne pasqyren  e te ardhurave </t>
  </si>
  <si>
    <t>e shpenzimeve sipas narytes se tyre ekonomike</t>
  </si>
  <si>
    <t xml:space="preserve"> Shitje  NETO</t>
  </si>
  <si>
    <t xml:space="preserve"> Te ardhura te tjera nga veprimtaria e shfrytezimit </t>
  </si>
  <si>
    <t xml:space="preserve">Te ardhura te tjera </t>
  </si>
  <si>
    <t>Ndryshimi ne inventarin prod I gateshm e prodh proces</t>
  </si>
  <si>
    <t>Shpenzime te panjohura</t>
  </si>
  <si>
    <t xml:space="preserve"> - Pasqyra e fluksit te parase  (Cash Flow)</t>
  </si>
  <si>
    <t>Pasqyra e Fkuksit te parase eshte pregaritiur sipas metodes direkte</t>
  </si>
  <si>
    <t>II - Informacionper zerat e pasqyrave fimanciare</t>
  </si>
  <si>
    <t xml:space="preserve">  I -Aktivet Afat gjata</t>
  </si>
  <si>
    <t>Gjendja e ativeve</t>
  </si>
  <si>
    <t>Shtesa</t>
  </si>
  <si>
    <t>Pakesime</t>
  </si>
  <si>
    <t>Vlera e mbetur</t>
  </si>
  <si>
    <t>Makineri e pajisje</t>
  </si>
  <si>
    <t>Mjete Transporti</t>
  </si>
  <si>
    <t>Paisje zyre e informatike</t>
  </si>
  <si>
    <t>II- Pasqyra e ndryshimit te kapitalit</t>
  </si>
  <si>
    <t xml:space="preserve">II - Shenimet Spjeguese </t>
  </si>
  <si>
    <t xml:space="preserve">     Ngjarje te ndodhura pas dates se bilancit per te cilat behen rregullime Apo ngjarje te ndodhura pas </t>
  </si>
  <si>
    <t>dates se bilancit qe nuk behen rregullime nuk ka</t>
  </si>
  <si>
    <t>Gabime materiale te ndodhura ne periudhat kontabel te meparshme te konstatuara gjate periudhes</t>
  </si>
  <si>
    <t xml:space="preserve"> rraportuesse  dhe qe behen korrigjime nuk ka</t>
  </si>
  <si>
    <t>Hartusi</t>
  </si>
  <si>
    <t xml:space="preserve">Administratori </t>
  </si>
  <si>
    <t>SHPK</t>
  </si>
  <si>
    <t>VLORE</t>
  </si>
  <si>
    <t>TE TJERA TE ARKET</t>
  </si>
  <si>
    <t>Sh . Spjeg</t>
  </si>
  <si>
    <t xml:space="preserve">     Kjo Shoqeri eshte themeluar ne vitin   ......              .Ka riklasifikim te gjendjeve te vitit 2007 e te </t>
  </si>
  <si>
    <t xml:space="preserve"> Te ardhura te tjera  ose  TE PERHASHTUARA TE SHITJES </t>
  </si>
  <si>
    <t>Ndryshimi i gjendjes te prodhimit te vet(  +  vlera  )</t>
  </si>
  <si>
    <t>Ndryshimi i gjendjes te prodhimit te vet ( -  vlera  = kujdes )</t>
  </si>
  <si>
    <t>Fitimi ( humbja ) para tatimit  (  C+ / -  D  )</t>
  </si>
  <si>
    <t>Pozicioni me 31 Dhjetor 2010</t>
  </si>
  <si>
    <t xml:space="preserve">Emertimi  i Bankes </t>
  </si>
  <si>
    <t>Numeri   i Llogarise</t>
  </si>
  <si>
    <t xml:space="preserve">Lloi i monedhes </t>
  </si>
  <si>
    <t xml:space="preserve"> Shuma  ne  lek </t>
  </si>
  <si>
    <r>
      <t>Tatimpaguesi</t>
    </r>
    <r>
      <rPr>
        <b/>
        <sz val="12"/>
        <rFont val="Arial"/>
        <family val="2"/>
      </rPr>
      <t xml:space="preserve">        </t>
    </r>
  </si>
  <si>
    <r>
      <t xml:space="preserve">Nipt          </t>
    </r>
    <r>
      <rPr>
        <b/>
        <sz val="12"/>
        <rFont val="Arial"/>
        <family val="2"/>
      </rPr>
      <t/>
    </r>
  </si>
  <si>
    <r>
      <t>Aktiviteti</t>
    </r>
    <r>
      <rPr>
        <b/>
        <sz val="12"/>
        <rFont val="Arial"/>
        <family val="2"/>
      </rPr>
      <t xml:space="preserve">   </t>
    </r>
    <r>
      <rPr>
        <b/>
        <u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        </t>
    </r>
  </si>
  <si>
    <t>Emertimi i aktivit</t>
  </si>
  <si>
    <t>Viti i hyrjes se aktivit</t>
  </si>
  <si>
    <t xml:space="preserve">Celje  me vl fillestare </t>
  </si>
  <si>
    <t>Ndryshimet gjate vitit</t>
  </si>
  <si>
    <t>Koeficenti i amortizimit ne %</t>
  </si>
  <si>
    <t>Hyrje aktivesh</t>
  </si>
  <si>
    <t>Dalje aktivesh</t>
  </si>
  <si>
    <t>a</t>
  </si>
  <si>
    <t>b</t>
  </si>
  <si>
    <t>4(1+2-3)</t>
  </si>
  <si>
    <t>7 ( 1-6)</t>
  </si>
  <si>
    <t>8[(7x5)+(2x5/12x..)}</t>
  </si>
  <si>
    <t>10(6+8-9)</t>
  </si>
  <si>
    <t>11 ( 4-10 )</t>
  </si>
  <si>
    <t>S H U M A   NDERTESA</t>
  </si>
  <si>
    <t xml:space="preserve">MAKINERI E PAISJE </t>
  </si>
  <si>
    <t xml:space="preserve">INSTALIME  , LINJA </t>
  </si>
  <si>
    <t>SHUMA MAKINERI E PAISJE</t>
  </si>
  <si>
    <t>MJETE  TRASPORTI</t>
  </si>
  <si>
    <t>SHUMA MJETE TRASP</t>
  </si>
  <si>
    <t>Paisje Zyre e informatike</t>
  </si>
  <si>
    <t>SHUMA Paisje zyere e inf</t>
  </si>
  <si>
    <t xml:space="preserve">G J I T H E S E J </t>
  </si>
  <si>
    <t xml:space="preserve">LEKE </t>
  </si>
  <si>
    <t>SHOQERIA</t>
  </si>
  <si>
    <t>Shtese</t>
  </si>
  <si>
    <t>Paksime</t>
  </si>
  <si>
    <t>Toka</t>
  </si>
  <si>
    <t>Makineri, pasja</t>
  </si>
  <si>
    <t>Kompjutra</t>
  </si>
  <si>
    <t>Zyre</t>
  </si>
  <si>
    <t>ADMINISTRATORI</t>
  </si>
  <si>
    <t>Pasqyra nr.1</t>
  </si>
  <si>
    <t>Ne 000/Leke</t>
  </si>
  <si>
    <t>ANEKS FTATISTIKOR</t>
  </si>
  <si>
    <t>T Ë   A R D H U RA T</t>
  </si>
  <si>
    <t>Numeri i llogarise</t>
  </si>
  <si>
    <t>Kodi Statistikor</t>
  </si>
  <si>
    <t>USHTRIMI</t>
  </si>
  <si>
    <t xml:space="preserve">  TË ARDHURA GJITHSEJ (a+b+c)</t>
  </si>
  <si>
    <t>Te ardhura nga shitja e produktit të  vet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</si>
  <si>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</si>
  <si>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</si>
  <si>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</si>
  <si>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</si>
  <si>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</si>
  <si>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</si>
  <si>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</si>
  <si>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</si>
  <si>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</si>
  <si>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</si>
  <si>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</si>
  <si>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</si>
  <si>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</si>
  <si>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TJERA</t>
  </si>
  <si>
    <t>TE ARDHURA NGA SHITJA E AKTIVEVE AFATGJATE</t>
  </si>
  <si>
    <t>TOTALI (1+2+3+4+5+6+7)</t>
  </si>
  <si>
    <t>Pasqyra nr.2</t>
  </si>
  <si>
    <t>S H P E N Z I M E T</t>
  </si>
  <si>
    <t>Blerje, shpenzime (a+b+c+d+e)</t>
  </si>
  <si>
    <t>Blerje/shpenzime materiale dhe materiale te tjera</t>
  </si>
  <si>
    <t>Ndryshimi i gjendjeve te Materialeve (+ -)</t>
  </si>
  <si>
    <t>Mallra te blera</t>
  </si>
  <si>
    <t>605/1</t>
  </si>
  <si>
    <t>d</t>
  </si>
  <si>
    <t>Ndryshimi i gjendjeve te Mallrave (+ -)</t>
  </si>
  <si>
    <t>e</t>
  </si>
  <si>
    <t>Shpenzime per sherbime</t>
  </si>
  <si>
    <t>605/2</t>
  </si>
  <si>
    <t>Shpenzime për personelin(a+b)</t>
  </si>
  <si>
    <t>Pagat</t>
  </si>
  <si>
    <t>Trajtime dhe shpërblime të tjera</t>
  </si>
  <si>
    <t>Amortizime dhe zhvlersime</t>
  </si>
  <si>
    <t>Sherbime nga te trete(a+b+c+d+e+f+g+h+i+j+k+l+m)</t>
  </si>
  <si>
    <t>Sherbime nga nen-kontraktoret</t>
  </si>
  <si>
    <t>Trajtime te pergjitheshme</t>
  </si>
  <si>
    <t>Mirmbajtje dhe riparime</t>
  </si>
  <si>
    <t>Shpenzime per siguracione</t>
  </si>
  <si>
    <t>f</t>
  </si>
  <si>
    <t>Kerkim studime</t>
  </si>
  <si>
    <t>g</t>
  </si>
  <si>
    <t>Sherbime te tjera</t>
  </si>
  <si>
    <t>h</t>
  </si>
  <si>
    <t>Shpenzime per koncensione,patenta dhe licenca</t>
  </si>
  <si>
    <t>i</t>
  </si>
  <si>
    <t>Shpenzime per reklame e publicitet</t>
  </si>
  <si>
    <t>j</t>
  </si>
  <si>
    <t>Transferime,udhetime,dieta.</t>
  </si>
  <si>
    <t>k</t>
  </si>
  <si>
    <t>Shpenzime postare e telekominikacion</t>
  </si>
  <si>
    <t>l</t>
  </si>
  <si>
    <t>Shpenzime transporti</t>
  </si>
  <si>
    <t>per Blerje</t>
  </si>
  <si>
    <t>per Shitje</t>
  </si>
  <si>
    <t>m</t>
  </si>
  <si>
    <t>Shpenzime per sherbime bankare</t>
  </si>
  <si>
    <t>Tatime dhe Taksa  (a+b+c+d)</t>
  </si>
  <si>
    <t>Taksa e tarifa doganore</t>
  </si>
  <si>
    <t>Akciza</t>
  </si>
  <si>
    <t>Taksa e Tarifa vendore</t>
  </si>
  <si>
    <t>Taksa e regjistrimit dhe tatime te tjera</t>
  </si>
  <si>
    <t>TOTALI I SHPENZIMEVE (1+2+3+4+5)</t>
  </si>
  <si>
    <t>Informate:</t>
  </si>
  <si>
    <t>Numeri mesatar I te punesuarve</t>
  </si>
  <si>
    <t>Investimet</t>
  </si>
  <si>
    <t>Shtim I aseteve fikse</t>
  </si>
  <si>
    <t>nga te cilet; Asete te reja</t>
  </si>
  <si>
    <t>Pakesimi i aseteve fikse</t>
  </si>
  <si>
    <t>nga te cilet; Shitje e aseteve ekzistuese</t>
  </si>
  <si>
    <t>Pasqyra nr  3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</si>
  <si>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</si>
  <si>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</si>
  <si>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</si>
  <si>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</si>
  <si>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</si>
  <si>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</si>
  <si>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</si>
  <si>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</si>
  <si>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</si>
  <si>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</si>
  <si>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</si>
  <si>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</si>
  <si>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</si>
  <si>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</si>
  <si>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</si>
  <si>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</si>
  <si>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</si>
  <si>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</si>
  <si>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</si>
  <si>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</si>
  <si>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</si>
  <si>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</si>
  <si>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</si>
  <si>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</si>
  <si>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</si>
  <si>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</si>
  <si>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</si>
  <si>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</si>
  <si>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</si>
  <si>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</si>
  <si>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</si>
  <si>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</si>
  <si>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</si>
  <si>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</si>
  <si>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</si>
  <si>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</si>
  <si>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</si>
  <si>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</si>
  <si>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</si>
  <si>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</si>
  <si>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</si>
  <si>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</si>
  <si>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</si>
  <si>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</si>
  <si>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</si>
  <si>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</si>
  <si>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Te punesuar mesatarisht per vitin 2010</t>
  </si>
  <si>
    <t>Numeri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</si>
  <si>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</si>
  <si>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</si>
  <si>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</si>
  <si>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</si>
  <si>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</si>
  <si>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t xml:space="preserve">Te  ardhura  nga shitja e MALLRAVE </t>
  </si>
  <si>
    <t xml:space="preserve">Te  ardhura  nga shitja e A A GJ Materiale  etj , ETJ  ETJ </t>
  </si>
  <si>
    <t>L2</t>
  </si>
  <si>
    <t>D 5A</t>
  </si>
  <si>
    <t xml:space="preserve">Pasqyra e llogaritjes se amortizimit te aktiveve per Vitin      </t>
  </si>
  <si>
    <t xml:space="preserve">TOKA  -   </t>
  </si>
  <si>
    <t xml:space="preserve">SHUMA  TOKE </t>
  </si>
  <si>
    <t>Totali 31/12/2011</t>
  </si>
  <si>
    <t>Vlere e mbetur per 01.01.2011</t>
  </si>
  <si>
    <t>Amortizim i llogaritur ne 31.12.2011</t>
  </si>
  <si>
    <t>Dalje amortizimi 31/12/2011</t>
  </si>
  <si>
    <t>Vlera e mbetur 31.12.2011</t>
  </si>
  <si>
    <t>L1</t>
  </si>
  <si>
    <t>C  3</t>
  </si>
  <si>
    <t xml:space="preserve">KAPITALI AKSIONER </t>
  </si>
  <si>
    <t>Pozicioni me 31 Dhjetor 2011</t>
  </si>
  <si>
    <t>8 - Rezerva te tjera</t>
  </si>
  <si>
    <t>Gjendje 1/1/2011</t>
  </si>
  <si>
    <t>Gjendje 31/12/2011</t>
  </si>
  <si>
    <t>Amortizim i akumuluar deri ne 31.12. 10</t>
  </si>
  <si>
    <t>Detyrime 2010</t>
  </si>
  <si>
    <t>N D E R T E S A  1</t>
  </si>
  <si>
    <t>N D E R T E S A  2</t>
  </si>
  <si>
    <t>N D E R T E S A  3</t>
  </si>
  <si>
    <t>Aktivet Afatgjate Materiale me vlere fillestare  2011</t>
  </si>
  <si>
    <t>Amortizimi A.A.Materiale 2011</t>
  </si>
  <si>
    <t>Vlera Kontabl Neto  A.A.Materiale 2011</t>
  </si>
  <si>
    <t>Referenca - Nr llogar</t>
  </si>
  <si>
    <t>Periudha Raportuse</t>
  </si>
  <si>
    <t xml:space="preserve">Periudha  paraardhese </t>
  </si>
  <si>
    <t>Shenime tab koresp</t>
  </si>
  <si>
    <t>Nga 01.01.2011</t>
  </si>
  <si>
    <t>Deri 31.12.2011</t>
  </si>
  <si>
    <t>10.03.2012</t>
  </si>
  <si>
    <t xml:space="preserve">     Pasqyrat financiare te vitit ushtrimor 01 Janar deri ne 31 Dhjetor 2011 jane detajuar ne baze</t>
  </si>
  <si>
    <t xml:space="preserve">    Standartet Kombetare te kontabilitetit zbatohen per vitin e  katert  ne  Shqiperi</t>
  </si>
  <si>
    <t>Politikat kontabel te perdorura per vleresimin e te gjithe elementeve te pasqyrave per vitin 2011</t>
  </si>
  <si>
    <t>1- Mjetet Monetare  jane pasqyra me vleren e drejte . Llogarit bankare gjendje ne 31,12,2011  Gjithsej</t>
  </si>
  <si>
    <t>01.01.2011</t>
  </si>
  <si>
    <t>me 31.12.11</t>
  </si>
  <si>
    <t>Leke  gjendje 31.12.2011</t>
  </si>
  <si>
    <t>Mbetje 31.12.2011</t>
  </si>
  <si>
    <t xml:space="preserve">Administrator </t>
  </si>
  <si>
    <t xml:space="preserve"> Relatuar ne pozicionet e gjendjeve te 31,12,2010</t>
  </si>
  <si>
    <t xml:space="preserve">Te TJERA </t>
  </si>
  <si>
    <t xml:space="preserve"> 1- Lista e furnitoreve te vitit 31,12,2011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</si>
  <si>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</si>
  <si>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</si>
  <si>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</si>
  <si>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</si>
  <si>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Viti ushtrimor 01,01,2011 deri me 31,12,2011</t>
  </si>
  <si>
    <t>Gjendja ne 31.12,2010</t>
  </si>
  <si>
    <t>Gjendje ne 31,12,2011</t>
  </si>
  <si>
    <t>Amorizimi  i mbartur  deri 01,01,2010</t>
  </si>
  <si>
    <t>Amortizimi  31,12,2011</t>
  </si>
  <si>
    <t>Toke</t>
  </si>
  <si>
    <t>Dalje  Amort ( koresp daljeve Akt)</t>
  </si>
  <si>
    <t>Gjithsej amortizim  + dalje ne 31.12.2011</t>
  </si>
  <si>
    <t xml:space="preserve">Periudha  Raportuse </t>
  </si>
  <si>
    <t xml:space="preserve">Periudha Paraardhese </t>
  </si>
  <si>
    <t xml:space="preserve">Dalje  A A GJ materiale me V K M </t>
  </si>
  <si>
    <t xml:space="preserve">17.1  Te ardhura e shpenz financ nga invest te tjera e financ afat gjata </t>
  </si>
  <si>
    <t xml:space="preserve">17.2  Te ardhura e shpenzimet nga interesat </t>
  </si>
  <si>
    <t xml:space="preserve">17.3 Fitime  ( humbje ) nga kurset e e kembimit </t>
  </si>
  <si>
    <t>17.4  Te ardhura e shpenzime te tjera financiare</t>
  </si>
  <si>
    <t>Te tjera  shpenzime te panjohura  ( specifikuar   ne tab V  )</t>
  </si>
  <si>
    <t xml:space="preserve">Shpenzime te panjohura ( sipas  B - 14 ) + tjera - format </t>
  </si>
  <si>
    <t xml:space="preserve">pagesat e detyrimeve te qerase financiare - interesa </t>
  </si>
  <si>
    <t>Per Periudhen 01 Janar Deri ne 31 Dhjetor 2011</t>
  </si>
  <si>
    <t xml:space="preserve">Periudha   Paraardhese </t>
  </si>
  <si>
    <t xml:space="preserve">EURO </t>
  </si>
  <si>
    <t xml:space="preserve">U S D </t>
  </si>
  <si>
    <t>TJERA</t>
  </si>
  <si>
    <t xml:space="preserve">SINTETIKE  - Ne analize  shif  INVENTARET </t>
  </si>
  <si>
    <t xml:space="preserve">&gt;  Tvsh  e ndertimit </t>
  </si>
  <si>
    <t>Gjendje fillest</t>
  </si>
  <si>
    <t xml:space="preserve">Gjendje e arkes </t>
  </si>
  <si>
    <t>Kasa</t>
  </si>
  <si>
    <t>Intesa San Paolo</t>
  </si>
  <si>
    <t>Alpha Bank</t>
  </si>
  <si>
    <t>Ilfa</t>
  </si>
  <si>
    <t>Feti</t>
  </si>
  <si>
    <t>Al Sad 007</t>
  </si>
  <si>
    <t>Romesi</t>
  </si>
  <si>
    <t>Cimento</t>
  </si>
  <si>
    <t>Hekur</t>
  </si>
  <si>
    <t>Sergio 01</t>
  </si>
  <si>
    <t>Sergio</t>
  </si>
  <si>
    <t>K16630201E</t>
  </si>
  <si>
    <t>Lek Bezhani</t>
  </si>
  <si>
    <t>Anakonda</t>
  </si>
  <si>
    <t>Kid Alb</t>
  </si>
  <si>
    <t>Shehu</t>
  </si>
  <si>
    <t xml:space="preserve">Opari </t>
  </si>
  <si>
    <t>Art Mobileri</t>
  </si>
  <si>
    <t>Toni Enginering</t>
  </si>
  <si>
    <t>Antea Cement</t>
  </si>
  <si>
    <t>Ikona</t>
  </si>
  <si>
    <t>Riviera</t>
  </si>
  <si>
    <t>Flori</t>
  </si>
  <si>
    <t>Volalba</t>
  </si>
  <si>
    <t>VIKO/F</t>
  </si>
  <si>
    <t>GEON 77</t>
  </si>
  <si>
    <t>KUKELI</t>
  </si>
  <si>
    <t>Sideral</t>
  </si>
  <si>
    <t>F.Moderna</t>
  </si>
  <si>
    <t>Enos</t>
  </si>
  <si>
    <t>Perparimi</t>
  </si>
  <si>
    <t>Continental</t>
  </si>
  <si>
    <t>Duka</t>
  </si>
  <si>
    <t>F Alfa Ferro</t>
  </si>
  <si>
    <t>Zenepe Hitaj</t>
  </si>
  <si>
    <t>Kastrati</t>
  </si>
  <si>
    <t xml:space="preserve">TULLA (t03) </t>
  </si>
  <si>
    <t>TULLA</t>
  </si>
  <si>
    <t>Tulla (t 1)</t>
  </si>
  <si>
    <t xml:space="preserve">Tulla (t 4) </t>
  </si>
  <si>
    <t>Tulla (t2)</t>
  </si>
  <si>
    <t>Trare tulle</t>
  </si>
  <si>
    <t>Tjegull</t>
  </si>
  <si>
    <t>Gelqere</t>
  </si>
  <si>
    <t>Depozita</t>
  </si>
  <si>
    <t>Zgare hekuri</t>
  </si>
  <si>
    <t>Tel</t>
  </si>
  <si>
    <t>Polisterol</t>
  </si>
  <si>
    <t>Rere</t>
  </si>
  <si>
    <t>Bkt</t>
  </si>
  <si>
    <t>408169500CLPRLALLAI</t>
  </si>
  <si>
    <t>Al29902262580251230006969324</t>
  </si>
  <si>
    <t>Raiffeisen Bank</t>
  </si>
  <si>
    <t>Al61202260000000000000534636</t>
  </si>
  <si>
    <t>Emporiki Bank</t>
  </si>
  <si>
    <t>Al98210260300003000200001285</t>
  </si>
  <si>
    <t>Tirana Bank</t>
  </si>
  <si>
    <t>Al10206260120000700306724100</t>
  </si>
  <si>
    <t>Al58208261290000035423435303</t>
  </si>
  <si>
    <t>408169500CLPRCFEURA6</t>
  </si>
  <si>
    <t>Al03902262580251230001379682</t>
  </si>
  <si>
    <t>Al44902262580251230010442139</t>
  </si>
  <si>
    <t>Al22210260300003420200000013</t>
  </si>
  <si>
    <t>Al8060150000700306724101</t>
  </si>
  <si>
    <t>Al852082312900000035423435301</t>
  </si>
  <si>
    <t>Adi- M</t>
  </si>
  <si>
    <t>AFA Konstruksion</t>
  </si>
  <si>
    <t>Agri</t>
  </si>
  <si>
    <t>Aleksander &amp; Ke</t>
  </si>
  <si>
    <t>Asa 3D</t>
  </si>
  <si>
    <t>Ble Hoxha</t>
  </si>
  <si>
    <t>Citadela</t>
  </si>
  <si>
    <t>De &amp; Ri</t>
  </si>
  <si>
    <t>Edro</t>
  </si>
  <si>
    <t>Erik</t>
  </si>
  <si>
    <t>F D S New Group</t>
  </si>
  <si>
    <t>G &amp; V Eeurokonstruksion</t>
  </si>
  <si>
    <t>Geral Am</t>
  </si>
  <si>
    <t>Labi</t>
  </si>
  <si>
    <t>Mevlan Tozaj</t>
  </si>
  <si>
    <t>Oden</t>
  </si>
  <si>
    <t>Penta Oil</t>
  </si>
  <si>
    <t>Qirjaj</t>
  </si>
  <si>
    <t>Saimon Europa Konstruksion</t>
  </si>
  <si>
    <t>Toem</t>
  </si>
  <si>
    <t>Vlora Union</t>
  </si>
  <si>
    <t>Refraktare</t>
  </si>
  <si>
    <t>Çilotaj Grup Ltd</t>
  </si>
  <si>
    <t>Vellezerit Agalliu</t>
  </si>
  <si>
    <t>Cadra te perdorura</t>
  </si>
  <si>
    <t>Cez Shperndarje</t>
  </si>
  <si>
    <t>Telcom</t>
  </si>
  <si>
    <t>Euro Diezel</t>
  </si>
  <si>
    <t>Gozhd</t>
  </si>
  <si>
    <t xml:space="preserve"> TE ARDHURA NGA PUNIMET ME TE TRETE Transporte</t>
  </si>
  <si>
    <t xml:space="preserve"> Shitje  NETO,ose   Ngritje ne lartesi</t>
  </si>
  <si>
    <t>Lagj '' 11 Janari  ''</t>
  </si>
  <si>
    <t>25.03.2002</t>
  </si>
  <si>
    <t>Tregeti Matriale ndertimi</t>
  </si>
  <si>
    <t>Perparim Elezai</t>
  </si>
  <si>
    <t>Gjenerator</t>
  </si>
  <si>
    <t xml:space="preserve">Paisje zyre </t>
  </si>
  <si>
    <t>&gt;  Lendet e para Euro Diezel</t>
  </si>
  <si>
    <t>GB-A Konstruksion</t>
  </si>
  <si>
    <t>Hanxhari</t>
  </si>
  <si>
    <t>Brilanti</t>
  </si>
  <si>
    <t>Endri Construksion</t>
  </si>
  <si>
    <t>Adriatik Star</t>
  </si>
  <si>
    <t>Armer</t>
  </si>
  <si>
    <t>Unioni</t>
  </si>
  <si>
    <t>Amantia Antika</t>
  </si>
  <si>
    <t>Kurum Internacional</t>
  </si>
  <si>
    <t>Cobo</t>
  </si>
  <si>
    <t>Mifol Inert</t>
  </si>
  <si>
    <t>Xhodi Konstruksion</t>
  </si>
  <si>
    <t>Credins</t>
  </si>
  <si>
    <t>Pompe</t>
  </si>
  <si>
    <t>Bolena</t>
  </si>
  <si>
    <t>Tulla</t>
  </si>
  <si>
    <t xml:space="preserve">Kapaj </t>
  </si>
  <si>
    <t>Drejtoria Rajonale Rrugore</t>
  </si>
  <si>
    <t>Nino Construksion</t>
  </si>
  <si>
    <t>A &amp; E Auditing</t>
  </si>
  <si>
    <t>Altea &amp; Geostudio</t>
  </si>
  <si>
    <t>Instituti i Ndertimit</t>
  </si>
  <si>
    <t>Kerri</t>
  </si>
  <si>
    <t>Abduraman</t>
  </si>
  <si>
    <t>Tris Vlora</t>
  </si>
  <si>
    <t>Sali Elektrik</t>
  </si>
  <si>
    <t>&gt;  Tatim mbi fitimin  ---  588.656</t>
  </si>
  <si>
    <t>T7</t>
  </si>
  <si>
    <t>Rrafte</t>
  </si>
  <si>
    <t>Shuma All</t>
  </si>
  <si>
    <t>Amus Or</t>
  </si>
  <si>
    <t>Beis</t>
  </si>
  <si>
    <t xml:space="preserve">Tili Inert </t>
  </si>
  <si>
    <t xml:space="preserve">Comercir </t>
  </si>
  <si>
    <t>Adi M</t>
  </si>
  <si>
    <t>Troci Konstruksion</t>
  </si>
  <si>
    <t>Pazaj Konstriksion</t>
  </si>
  <si>
    <t>Blu Mar</t>
  </si>
  <si>
    <t>Drita e Dijes</t>
  </si>
  <si>
    <t>Aderiatik Namik Jahaj</t>
  </si>
  <si>
    <t>Keni</t>
  </si>
  <si>
    <t>&gt;   Parapagimet  e arketimeve  per prenotim</t>
  </si>
  <si>
    <t>Alb telekom</t>
  </si>
  <si>
    <t>Eurotech Cement</t>
  </si>
  <si>
    <t>Interalbanian</t>
  </si>
  <si>
    <t>Pirro Stefa</t>
  </si>
  <si>
    <t xml:space="preserve">Vodafone </t>
  </si>
  <si>
    <t>A G Motorr</t>
  </si>
  <si>
    <t>D Menexopulos</t>
  </si>
  <si>
    <t>Novo Ombrelluficio</t>
  </si>
  <si>
    <t>Societe General Albania</t>
  </si>
  <si>
    <t>Al69213260170000000000960162</t>
  </si>
  <si>
    <t>Al000000000000312634</t>
  </si>
  <si>
    <t>Al000000000000336708</t>
  </si>
  <si>
    <r>
      <t xml:space="preserve"> &gt;  Huara te tjera </t>
    </r>
    <r>
      <rPr>
        <b/>
        <sz val="8"/>
        <color rgb="FFFF0000"/>
        <rFont val="Arial"/>
        <family val="2"/>
      </rPr>
      <t>(Financim Perparim Elezaj)</t>
    </r>
  </si>
  <si>
    <t>L 3</t>
  </si>
  <si>
    <t>D  6</t>
  </si>
  <si>
    <t>Likujdime Eur</t>
  </si>
  <si>
    <t>Shuma Eur</t>
  </si>
  <si>
    <r>
      <t xml:space="preserve">             </t>
    </r>
    <r>
      <rPr>
        <sz val="8"/>
        <color indexed="8"/>
        <rFont val="Arial Narrow"/>
        <family val="2"/>
      </rPr>
      <t>Totali</t>
    </r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</si>
</sst>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7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26"/>
      <name val="Algerian"/>
      <family val="5"/>
    </font>
    <font>
      <b/>
      <sz val="10"/>
      <name val="Algerian"/>
      <family val="5"/>
    </font>
    <font>
      <sz val="8"/>
      <name val="Arial"/>
      <family val="2"/>
    </font>
    <font>
      <b/>
      <sz val="7"/>
      <name val="Arial"/>
      <family val="2"/>
    </font>
    <font>
      <b/>
      <sz val="10"/>
      <name val="Cooper Black"/>
      <family val="1"/>
    </font>
    <font>
      <b/>
      <sz val="14"/>
      <name val="Cooper Black"/>
      <family val="1"/>
    </font>
    <font>
      <b/>
      <sz val="12"/>
      <name val="Castellar"/>
      <family val="1"/>
    </font>
    <font>
      <sz val="9"/>
      <name val="Times New Roman"/>
      <family val="1"/>
    </font>
    <font>
      <sz val="10"/>
      <name val="Castellar"/>
      <family val="1"/>
    </font>
    <font>
      <b/>
      <sz val="16"/>
      <name val="Bell MT"/>
      <family val="1"/>
    </font>
    <font>
      <b/>
      <sz val="10"/>
      <name val="Times New Roman"/>
      <family val="1"/>
    </font>
    <font>
      <b/>
      <sz val="12"/>
      <name val="Arial Rounded MT Bold"/>
      <family val="2"/>
    </font>
    <font>
      <b/>
      <sz val="10"/>
      <name val="Tw Cen MT Condensed"/>
      <family val="2"/>
    </font>
    <font>
      <i/>
      <sz val="9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9"/>
      <name val="Times New Roman"/>
      <family val="1"/>
    </font>
    <font>
      <sz val="7"/>
      <name val="Arial"/>
      <family val="2"/>
    </font>
    <font>
      <b/>
      <sz val="7"/>
      <color indexed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gency FB"/>
      <family val="2"/>
    </font>
    <font>
      <b/>
      <i/>
      <sz val="12"/>
      <name val="Agency FB"/>
      <family val="2"/>
    </font>
    <font>
      <b/>
      <u/>
      <sz val="12"/>
      <name val="Agency FB"/>
      <family val="2"/>
    </font>
    <font>
      <b/>
      <sz val="10"/>
      <name val="Agency FB"/>
      <family val="2"/>
    </font>
    <font>
      <sz val="10"/>
      <name val="Agency FB"/>
      <family val="2"/>
    </font>
    <font>
      <b/>
      <i/>
      <sz val="6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1"/>
      <name val="Bodoni MT Black"/>
      <family val="1"/>
    </font>
    <font>
      <b/>
      <sz val="11"/>
      <name val="Bodoni MT Black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gency FB"/>
      <family val="2"/>
    </font>
    <font>
      <b/>
      <sz val="10"/>
      <color theme="1"/>
      <name val="Agency FB"/>
      <family val="2"/>
    </font>
    <font>
      <b/>
      <sz val="11"/>
      <name val="Calibri"/>
      <family val="2"/>
      <scheme val="minor"/>
    </font>
    <font>
      <b/>
      <sz val="18"/>
      <color theme="1"/>
      <name val="Agency FB"/>
      <family val="2"/>
    </font>
    <font>
      <b/>
      <sz val="8"/>
      <color rgb="FFFF0000"/>
      <name val="Arial"/>
      <family val="2"/>
    </font>
    <font>
      <sz val="8"/>
      <name val="Times New Roman"/>
      <family val="1"/>
    </font>
    <font>
      <sz val="10"/>
      <name val="Bell MT"/>
      <family val="1"/>
    </font>
    <font>
      <sz val="10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sz val="8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1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12" fillId="0" borderId="0" xfId="0" applyFont="1"/>
    <xf numFmtId="0" fontId="1" fillId="0" borderId="0" xfId="0" applyFont="1"/>
    <xf numFmtId="0" fontId="0" fillId="0" borderId="8" xfId="0" applyBorder="1"/>
    <xf numFmtId="0" fontId="1" fillId="0" borderId="15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2" fillId="0" borderId="8" xfId="0" applyFont="1" applyBorder="1"/>
    <xf numFmtId="0" fontId="1" fillId="0" borderId="0" xfId="0" applyFont="1" applyBorder="1"/>
    <xf numFmtId="0" fontId="12" fillId="0" borderId="0" xfId="0" applyFont="1" applyAlignment="1"/>
    <xf numFmtId="0" fontId="10" fillId="0" borderId="0" xfId="0" applyFont="1" applyAlignment="1"/>
    <xf numFmtId="0" fontId="0" fillId="0" borderId="9" xfId="0" applyBorder="1"/>
    <xf numFmtId="0" fontId="2" fillId="0" borderId="9" xfId="0" applyFont="1" applyBorder="1"/>
    <xf numFmtId="0" fontId="13" fillId="0" borderId="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0" xfId="0" applyFont="1" applyBorder="1"/>
    <xf numFmtId="0" fontId="4" fillId="0" borderId="2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/>
    <xf numFmtId="0" fontId="12" fillId="0" borderId="0" xfId="0" applyFont="1" applyAlignment="1">
      <alignment horizontal="center"/>
    </xf>
    <xf numFmtId="0" fontId="15" fillId="0" borderId="0" xfId="0" applyFont="1" applyBorder="1"/>
    <xf numFmtId="0" fontId="2" fillId="0" borderId="8" xfId="0" applyFont="1" applyBorder="1" applyAlignment="1">
      <alignment horizontal="center"/>
    </xf>
    <xf numFmtId="0" fontId="0" fillId="0" borderId="26" xfId="0" applyBorder="1"/>
    <xf numFmtId="0" fontId="0" fillId="0" borderId="0" xfId="0" applyFill="1" applyBorder="1"/>
    <xf numFmtId="0" fontId="18" fillId="0" borderId="0" xfId="0" applyFont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Border="1"/>
    <xf numFmtId="0" fontId="1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0" fillId="0" borderId="1" xfId="0" applyFont="1" applyBorder="1"/>
    <xf numFmtId="0" fontId="1" fillId="0" borderId="8" xfId="0" applyFont="1" applyBorder="1"/>
    <xf numFmtId="0" fontId="1" fillId="0" borderId="8" xfId="0" applyFont="1" applyFill="1" applyBorder="1"/>
    <xf numFmtId="3" fontId="0" fillId="0" borderId="0" xfId="0" applyNumberFormat="1"/>
    <xf numFmtId="3" fontId="12" fillId="0" borderId="0" xfId="0" applyNumberFormat="1" applyFont="1" applyAlignment="1"/>
    <xf numFmtId="3" fontId="12" fillId="0" borderId="0" xfId="0" applyNumberFormat="1" applyFont="1" applyAlignment="1">
      <alignment horizontal="center"/>
    </xf>
    <xf numFmtId="3" fontId="5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0" fillId="0" borderId="0" xfId="0" applyNumberFormat="1" applyBorder="1"/>
    <xf numFmtId="3" fontId="12" fillId="0" borderId="0" xfId="0" applyNumberFormat="1" applyFont="1"/>
    <xf numFmtId="3" fontId="3" fillId="0" borderId="0" xfId="0" applyNumberFormat="1" applyFont="1" applyAlignment="1">
      <alignment horizontal="center"/>
    </xf>
    <xf numFmtId="0" fontId="0" fillId="0" borderId="0" xfId="0" applyFill="1"/>
    <xf numFmtId="164" fontId="21" fillId="0" borderId="0" xfId="1" applyNumberFormat="1" applyFont="1"/>
    <xf numFmtId="164" fontId="21" fillId="0" borderId="0" xfId="1" applyNumberFormat="1" applyFont="1" applyBorder="1"/>
    <xf numFmtId="164" fontId="0" fillId="0" borderId="0" xfId="1" applyNumberFormat="1" applyFont="1" applyBorder="1"/>
    <xf numFmtId="164" fontId="4" fillId="0" borderId="8" xfId="1" applyNumberFormat="1" applyFont="1" applyBorder="1"/>
    <xf numFmtId="164" fontId="4" fillId="0" borderId="0" xfId="1" applyNumberFormat="1" applyFont="1" applyBorder="1"/>
    <xf numFmtId="164" fontId="4" fillId="0" borderId="8" xfId="1" applyNumberFormat="1" applyFont="1" applyFill="1" applyBorder="1"/>
    <xf numFmtId="164" fontId="4" fillId="0" borderId="29" xfId="1" applyNumberFormat="1" applyFont="1" applyBorder="1"/>
    <xf numFmtId="0" fontId="2" fillId="0" borderId="0" xfId="0" applyFont="1" applyFill="1" applyBorder="1" applyAlignment="1"/>
    <xf numFmtId="164" fontId="0" fillId="0" borderId="0" xfId="1" applyNumberFormat="1" applyFont="1"/>
    <xf numFmtId="164" fontId="2" fillId="0" borderId="0" xfId="1" applyNumberFormat="1" applyFont="1" applyBorder="1"/>
    <xf numFmtId="164" fontId="0" fillId="0" borderId="13" xfId="1" applyNumberFormat="1" applyFont="1" applyBorder="1"/>
    <xf numFmtId="164" fontId="0" fillId="0" borderId="8" xfId="1" applyNumberFormat="1" applyFont="1" applyBorder="1"/>
    <xf numFmtId="164" fontId="0" fillId="0" borderId="8" xfId="1" applyNumberFormat="1" applyFont="1" applyFill="1" applyBorder="1"/>
    <xf numFmtId="164" fontId="0" fillId="0" borderId="4" xfId="1" applyNumberFormat="1" applyFont="1" applyBorder="1"/>
    <xf numFmtId="0" fontId="0" fillId="0" borderId="13" xfId="0" applyFill="1" applyBorder="1"/>
    <xf numFmtId="0" fontId="0" fillId="0" borderId="2" xfId="0" applyFill="1" applyBorder="1"/>
    <xf numFmtId="0" fontId="21" fillId="0" borderId="15" xfId="0" applyFont="1" applyFill="1" applyBorder="1"/>
    <xf numFmtId="0" fontId="21" fillId="0" borderId="9" xfId="0" applyFont="1" applyFill="1" applyBorder="1"/>
    <xf numFmtId="0" fontId="0" fillId="0" borderId="1" xfId="0" applyFill="1" applyBorder="1"/>
    <xf numFmtId="0" fontId="15" fillId="0" borderId="0" xfId="0" applyFont="1"/>
    <xf numFmtId="0" fontId="17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Fill="1"/>
    <xf numFmtId="0" fontId="27" fillId="0" borderId="0" xfId="0" applyFont="1"/>
    <xf numFmtId="0" fontId="28" fillId="0" borderId="0" xfId="0" applyFont="1" applyFill="1"/>
    <xf numFmtId="0" fontId="8" fillId="0" borderId="0" xfId="0" applyFont="1" applyFill="1" applyAlignment="1">
      <alignment horizontal="left"/>
    </xf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0" fillId="0" borderId="35" xfId="0" applyBorder="1"/>
    <xf numFmtId="0" fontId="32" fillId="0" borderId="0" xfId="0" applyFont="1" applyFill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31" fillId="0" borderId="0" xfId="0" applyFont="1" applyFill="1" applyBorder="1"/>
    <xf numFmtId="0" fontId="32" fillId="0" borderId="0" xfId="0" applyFont="1" applyFill="1" applyBorder="1"/>
    <xf numFmtId="0" fontId="0" fillId="0" borderId="41" xfId="0" applyBorder="1"/>
    <xf numFmtId="0" fontId="0" fillId="0" borderId="41" xfId="0" applyFill="1" applyBorder="1"/>
    <xf numFmtId="0" fontId="0" fillId="0" borderId="23" xfId="0" applyFill="1" applyBorder="1"/>
    <xf numFmtId="0" fontId="2" fillId="0" borderId="8" xfId="0" applyFont="1" applyFill="1" applyBorder="1" applyAlignment="1">
      <alignment horizontal="center"/>
    </xf>
    <xf numFmtId="0" fontId="0" fillId="0" borderId="42" xfId="0" applyBorder="1"/>
    <xf numFmtId="0" fontId="0" fillId="0" borderId="42" xfId="0" applyFill="1" applyBorder="1"/>
    <xf numFmtId="0" fontId="0" fillId="0" borderId="43" xfId="0" applyFill="1" applyBorder="1"/>
    <xf numFmtId="0" fontId="32" fillId="0" borderId="0" xfId="0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right"/>
    </xf>
    <xf numFmtId="164" fontId="0" fillId="0" borderId="0" xfId="1" applyNumberFormat="1" applyFont="1" applyFill="1" applyBorder="1"/>
    <xf numFmtId="0" fontId="8" fillId="0" borderId="26" xfId="0" applyFont="1" applyBorder="1"/>
    <xf numFmtId="0" fontId="8" fillId="0" borderId="9" xfId="0" applyFont="1" applyBorder="1"/>
    <xf numFmtId="0" fontId="8" fillId="0" borderId="33" xfId="0" applyFont="1" applyBorder="1"/>
    <xf numFmtId="0" fontId="13" fillId="0" borderId="21" xfId="0" applyFont="1" applyBorder="1"/>
    <xf numFmtId="0" fontId="2" fillId="0" borderId="26" xfId="0" applyFont="1" applyBorder="1"/>
    <xf numFmtId="0" fontId="2" fillId="0" borderId="21" xfId="0" applyFont="1" applyFill="1" applyBorder="1"/>
    <xf numFmtId="0" fontId="28" fillId="0" borderId="0" xfId="0" applyFont="1"/>
    <xf numFmtId="0" fontId="35" fillId="0" borderId="0" xfId="0" applyFont="1" applyFill="1" applyBorder="1"/>
    <xf numFmtId="0" fontId="4" fillId="0" borderId="9" xfId="0" applyFont="1" applyBorder="1"/>
    <xf numFmtId="0" fontId="4" fillId="0" borderId="8" xfId="0" applyFont="1" applyBorder="1"/>
    <xf numFmtId="0" fontId="36" fillId="0" borderId="15" xfId="0" applyFont="1" applyFill="1" applyBorder="1"/>
    <xf numFmtId="164" fontId="36" fillId="0" borderId="35" xfId="1" applyNumberFormat="1" applyFont="1" applyBorder="1"/>
    <xf numFmtId="0" fontId="36" fillId="0" borderId="9" xfId="0" applyFont="1" applyFill="1" applyBorder="1"/>
    <xf numFmtId="0" fontId="1" fillId="0" borderId="9" xfId="0" applyFont="1" applyFill="1" applyBorder="1"/>
    <xf numFmtId="164" fontId="21" fillId="0" borderId="8" xfId="1" applyNumberFormat="1" applyFont="1" applyFill="1" applyBorder="1"/>
    <xf numFmtId="0" fontId="5" fillId="0" borderId="8" xfId="0" applyFont="1" applyFill="1" applyBorder="1"/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8" xfId="1" applyNumberFormat="1" applyFont="1" applyBorder="1"/>
    <xf numFmtId="164" fontId="5" fillId="0" borderId="29" xfId="1" applyNumberFormat="1" applyFont="1" applyBorder="1"/>
    <xf numFmtId="164" fontId="9" fillId="5" borderId="8" xfId="1" applyNumberFormat="1" applyFont="1" applyFill="1" applyBorder="1"/>
    <xf numFmtId="164" fontId="5" fillId="0" borderId="11" xfId="1" applyNumberFormat="1" applyFont="1" applyBorder="1"/>
    <xf numFmtId="164" fontId="5" fillId="0" borderId="36" xfId="1" applyNumberFormat="1" applyFont="1" applyBorder="1"/>
    <xf numFmtId="164" fontId="5" fillId="0" borderId="9" xfId="1" applyNumberFormat="1" applyFont="1" applyBorder="1"/>
    <xf numFmtId="164" fontId="4" fillId="0" borderId="8" xfId="1" applyNumberFormat="1" applyFont="1" applyBorder="1" applyAlignment="1">
      <alignment horizontal="center"/>
    </xf>
    <xf numFmtId="164" fontId="10" fillId="0" borderId="8" xfId="1" applyNumberFormat="1" applyFont="1" applyBorder="1"/>
    <xf numFmtId="164" fontId="9" fillId="0" borderId="8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5" fillId="0" borderId="8" xfId="1" applyNumberFormat="1" applyFont="1" applyFill="1" applyBorder="1"/>
    <xf numFmtId="164" fontId="11" fillId="0" borderId="8" xfId="1" applyNumberFormat="1" applyFont="1" applyBorder="1"/>
    <xf numFmtId="164" fontId="9" fillId="0" borderId="9" xfId="1" applyNumberFormat="1" applyFont="1" applyBorder="1"/>
    <xf numFmtId="164" fontId="6" fillId="0" borderId="8" xfId="1" applyNumberFormat="1" applyFont="1" applyFill="1" applyBorder="1"/>
    <xf numFmtId="164" fontId="9" fillId="0" borderId="8" xfId="1" applyNumberFormat="1" applyFont="1" applyFill="1" applyBorder="1" applyAlignment="1">
      <alignment horizontal="center"/>
    </xf>
    <xf numFmtId="164" fontId="5" fillId="0" borderId="29" xfId="1" applyNumberFormat="1" applyFont="1" applyFill="1" applyBorder="1"/>
    <xf numFmtId="164" fontId="6" fillId="5" borderId="8" xfId="1" applyNumberFormat="1" applyFont="1" applyFill="1" applyBorder="1"/>
    <xf numFmtId="164" fontId="5" fillId="0" borderId="10" xfId="1" applyNumberFormat="1" applyFont="1" applyBorder="1"/>
    <xf numFmtId="164" fontId="9" fillId="0" borderId="11" xfId="1" applyNumberFormat="1" applyFont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1" fillId="5" borderId="9" xfId="0" applyFont="1" applyFill="1" applyBorder="1"/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164" fontId="0" fillId="0" borderId="8" xfId="1" applyNumberFormat="1" applyFont="1" applyBorder="1" applyAlignment="1">
      <alignment horizontal="right"/>
    </xf>
    <xf numFmtId="164" fontId="0" fillId="0" borderId="29" xfId="1" applyNumberFormat="1" applyFont="1" applyBorder="1" applyAlignment="1">
      <alignment horizontal="right"/>
    </xf>
    <xf numFmtId="164" fontId="2" fillId="5" borderId="8" xfId="1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164" fontId="2" fillId="0" borderId="29" xfId="1" applyNumberFormat="1" applyFont="1" applyFill="1" applyBorder="1" applyAlignment="1">
      <alignment horizontal="right"/>
    </xf>
    <xf numFmtId="164" fontId="2" fillId="5" borderId="29" xfId="1" applyNumberFormat="1" applyFont="1" applyFill="1" applyBorder="1" applyAlignment="1">
      <alignment horizontal="right"/>
    </xf>
    <xf numFmtId="164" fontId="38" fillId="5" borderId="8" xfId="1" applyNumberFormat="1" applyFont="1" applyFill="1" applyBorder="1" applyAlignment="1">
      <alignment horizontal="right"/>
    </xf>
    <xf numFmtId="164" fontId="38" fillId="5" borderId="29" xfId="1" applyNumberFormat="1" applyFont="1" applyFill="1" applyBorder="1" applyAlignment="1">
      <alignment horizontal="right"/>
    </xf>
    <xf numFmtId="164" fontId="0" fillId="0" borderId="36" xfId="1" applyNumberFormat="1" applyFont="1" applyBorder="1" applyAlignment="1">
      <alignment horizontal="right"/>
    </xf>
    <xf numFmtId="164" fontId="12" fillId="0" borderId="9" xfId="1" applyNumberFormat="1" applyFont="1" applyBorder="1"/>
    <xf numFmtId="164" fontId="0" fillId="0" borderId="29" xfId="1" applyNumberFormat="1" applyFont="1" applyBorder="1"/>
    <xf numFmtId="164" fontId="13" fillId="0" borderId="8" xfId="1" applyNumberFormat="1" applyFont="1" applyBorder="1"/>
    <xf numFmtId="164" fontId="13" fillId="0" borderId="29" xfId="1" applyNumberFormat="1" applyFont="1" applyBorder="1"/>
    <xf numFmtId="164" fontId="2" fillId="0" borderId="8" xfId="1" applyNumberFormat="1" applyFont="1" applyBorder="1"/>
    <xf numFmtId="164" fontId="2" fillId="0" borderId="29" xfId="1" applyNumberFormat="1" applyFont="1" applyBorder="1"/>
    <xf numFmtId="164" fontId="2" fillId="0" borderId="9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2" fillId="5" borderId="45" xfId="1" applyNumberFormat="1" applyFont="1" applyFill="1" applyBorder="1" applyAlignment="1">
      <alignment horizontal="center"/>
    </xf>
    <xf numFmtId="164" fontId="2" fillId="5" borderId="46" xfId="1" applyNumberFormat="1" applyFont="1" applyFill="1" applyBorder="1" applyAlignment="1">
      <alignment horizontal="center"/>
    </xf>
    <xf numFmtId="164" fontId="2" fillId="5" borderId="47" xfId="1" applyNumberFormat="1" applyFont="1" applyFill="1" applyBorder="1" applyAlignment="1">
      <alignment horizontal="center"/>
    </xf>
    <xf numFmtId="164" fontId="0" fillId="0" borderId="15" xfId="1" applyNumberFormat="1" applyFont="1" applyBorder="1"/>
    <xf numFmtId="164" fontId="13" fillId="0" borderId="35" xfId="1" applyNumberFormat="1" applyFont="1" applyBorder="1"/>
    <xf numFmtId="164" fontId="0" fillId="0" borderId="35" xfId="1" applyNumberFormat="1" applyFont="1" applyBorder="1"/>
    <xf numFmtId="164" fontId="0" fillId="0" borderId="11" xfId="1" applyNumberFormat="1" applyFont="1" applyBorder="1"/>
    <xf numFmtId="164" fontId="0" fillId="0" borderId="36" xfId="1" applyNumberFormat="1" applyFont="1" applyBorder="1"/>
    <xf numFmtId="0" fontId="2" fillId="5" borderId="38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164" fontId="15" fillId="0" borderId="29" xfId="1" applyNumberFormat="1" applyFont="1" applyFill="1" applyBorder="1"/>
    <xf numFmtId="164" fontId="4" fillId="0" borderId="31" xfId="1" applyNumberFormat="1" applyFont="1" applyBorder="1"/>
    <xf numFmtId="0" fontId="2" fillId="6" borderId="47" xfId="0" applyFont="1" applyFill="1" applyBorder="1" applyAlignment="1">
      <alignment horizontal="center"/>
    </xf>
    <xf numFmtId="164" fontId="0" fillId="0" borderId="9" xfId="1" applyNumberFormat="1" applyFont="1" applyFill="1" applyBorder="1"/>
    <xf numFmtId="164" fontId="0" fillId="0" borderId="10" xfId="1" applyNumberFormat="1" applyFont="1" applyFill="1" applyBorder="1"/>
    <xf numFmtId="0" fontId="0" fillId="6" borderId="38" xfId="0" applyFill="1" applyBorder="1"/>
    <xf numFmtId="0" fontId="0" fillId="6" borderId="39" xfId="0" applyFill="1" applyBorder="1"/>
    <xf numFmtId="3" fontId="2" fillId="0" borderId="0" xfId="0" applyNumberFormat="1" applyFont="1" applyBorder="1"/>
    <xf numFmtId="3" fontId="4" fillId="6" borderId="11" xfId="0" applyNumberFormat="1" applyFont="1" applyFill="1" applyBorder="1" applyAlignment="1">
      <alignment vertical="justify"/>
    </xf>
    <xf numFmtId="49" fontId="4" fillId="0" borderId="8" xfId="0" applyNumberFormat="1" applyFont="1" applyBorder="1" applyAlignment="1">
      <alignment horizontal="right"/>
    </xf>
    <xf numFmtId="0" fontId="15" fillId="0" borderId="8" xfId="0" applyFont="1" applyBorder="1"/>
    <xf numFmtId="49" fontId="15" fillId="0" borderId="8" xfId="0" applyNumberFormat="1" applyFont="1" applyBorder="1" applyAlignment="1">
      <alignment horizontal="right"/>
    </xf>
    <xf numFmtId="0" fontId="4" fillId="4" borderId="8" xfId="0" applyFont="1" applyFill="1" applyBorder="1"/>
    <xf numFmtId="0" fontId="15" fillId="7" borderId="8" xfId="0" applyFont="1" applyFill="1" applyBorder="1"/>
    <xf numFmtId="1" fontId="15" fillId="0" borderId="8" xfId="0" applyNumberFormat="1" applyFont="1" applyFill="1" applyBorder="1" applyAlignment="1">
      <alignment horizontal="left" vertical="justify"/>
    </xf>
    <xf numFmtId="1" fontId="4" fillId="0" borderId="8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left"/>
    </xf>
    <xf numFmtId="164" fontId="15" fillId="7" borderId="8" xfId="1" applyNumberFormat="1" applyFont="1" applyFill="1" applyBorder="1" applyAlignment="1">
      <alignment horizontal="left"/>
    </xf>
    <xf numFmtId="164" fontId="15" fillId="0" borderId="8" xfId="1" applyNumberFormat="1" applyFont="1" applyFill="1" applyBorder="1" applyAlignment="1">
      <alignment horizontal="left"/>
    </xf>
    <xf numFmtId="49" fontId="15" fillId="0" borderId="8" xfId="1" applyNumberFormat="1" applyFont="1" applyFill="1" applyBorder="1" applyAlignment="1">
      <alignment horizontal="right"/>
    </xf>
    <xf numFmtId="0" fontId="4" fillId="0" borderId="8" xfId="0" applyFont="1" applyFill="1" applyBorder="1"/>
    <xf numFmtId="0" fontId="4" fillId="7" borderId="8" xfId="0" applyFont="1" applyFill="1" applyBorder="1"/>
    <xf numFmtId="0" fontId="4" fillId="6" borderId="38" xfId="0" applyFont="1" applyFill="1" applyBorder="1" applyAlignment="1">
      <alignment horizontal="center" vertical="justify"/>
    </xf>
    <xf numFmtId="0" fontId="4" fillId="6" borderId="39" xfId="0" applyFont="1" applyFill="1" applyBorder="1" applyAlignment="1">
      <alignment horizontal="center" vertical="justify"/>
    </xf>
    <xf numFmtId="0" fontId="4" fillId="6" borderId="48" xfId="0" applyFont="1" applyFill="1" applyBorder="1" applyAlignment="1">
      <alignment horizontal="center" vertical="justify"/>
    </xf>
    <xf numFmtId="0" fontId="4" fillId="6" borderId="49" xfId="0" applyFont="1" applyFill="1" applyBorder="1" applyAlignment="1">
      <alignment horizontal="center" vertical="justify"/>
    </xf>
    <xf numFmtId="164" fontId="0" fillId="0" borderId="29" xfId="1" applyNumberFormat="1" applyFont="1" applyFill="1" applyBorder="1"/>
    <xf numFmtId="0" fontId="52" fillId="0" borderId="0" xfId="0" applyFont="1"/>
    <xf numFmtId="0" fontId="52" fillId="0" borderId="8" xfId="0" applyFont="1" applyBorder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40" fillId="0" borderId="8" xfId="0" applyFont="1" applyBorder="1"/>
    <xf numFmtId="0" fontId="40" fillId="0" borderId="8" xfId="0" applyFont="1" applyBorder="1" applyAlignment="1">
      <alignment horizontal="left" indent="1"/>
    </xf>
    <xf numFmtId="3" fontId="40" fillId="0" borderId="8" xfId="0" applyNumberFormat="1" applyFont="1" applyBorder="1"/>
    <xf numFmtId="0" fontId="40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wrapText="1"/>
    </xf>
    <xf numFmtId="0" fontId="43" fillId="0" borderId="8" xfId="0" applyFont="1" applyFill="1" applyBorder="1"/>
    <xf numFmtId="3" fontId="43" fillId="0" borderId="8" xfId="0" applyNumberFormat="1" applyFont="1" applyFill="1" applyBorder="1"/>
    <xf numFmtId="0" fontId="43" fillId="0" borderId="8" xfId="0" applyFont="1" applyBorder="1"/>
    <xf numFmtId="0" fontId="43" fillId="0" borderId="8" xfId="0" applyFont="1" applyFill="1" applyBorder="1" applyAlignment="1">
      <alignment horizontal="right"/>
    </xf>
    <xf numFmtId="0" fontId="43" fillId="0" borderId="8" xfId="0" applyFont="1" applyBorder="1" applyAlignment="1">
      <alignment horizontal="left" indent="2"/>
    </xf>
    <xf numFmtId="0" fontId="44" fillId="0" borderId="8" xfId="0" applyFont="1" applyBorder="1"/>
    <xf numFmtId="3" fontId="44" fillId="0" borderId="8" xfId="0" applyNumberFormat="1" applyFont="1" applyBorder="1"/>
    <xf numFmtId="0" fontId="44" fillId="0" borderId="0" xfId="0" applyFont="1" applyBorder="1"/>
    <xf numFmtId="3" fontId="44" fillId="0" borderId="0" xfId="0" applyNumberFormat="1" applyFont="1" applyBorder="1"/>
    <xf numFmtId="3" fontId="44" fillId="0" borderId="0" xfId="1" applyNumberFormat="1" applyFont="1" applyBorder="1"/>
    <xf numFmtId="0" fontId="56" fillId="0" borderId="8" xfId="0" applyFont="1" applyBorder="1"/>
    <xf numFmtId="0" fontId="57" fillId="0" borderId="8" xfId="0" applyFont="1" applyBorder="1"/>
    <xf numFmtId="0" fontId="57" fillId="0" borderId="8" xfId="0" applyFont="1" applyBorder="1" applyAlignment="1">
      <alignment horizontal="left" indent="2"/>
    </xf>
    <xf numFmtId="0" fontId="58" fillId="0" borderId="0" xfId="0" applyFont="1" applyAlignment="1"/>
    <xf numFmtId="0" fontId="58" fillId="0" borderId="0" xfId="0" applyFont="1"/>
    <xf numFmtId="164" fontId="4" fillId="0" borderId="0" xfId="1" applyNumberFormat="1" applyFont="1"/>
    <xf numFmtId="164" fontId="15" fillId="0" borderId="0" xfId="1" applyNumberFormat="1" applyFont="1"/>
    <xf numFmtId="164" fontId="4" fillId="0" borderId="35" xfId="1" applyNumberFormat="1" applyFont="1" applyBorder="1"/>
    <xf numFmtId="0" fontId="15" fillId="8" borderId="8" xfId="0" applyFont="1" applyFill="1" applyBorder="1"/>
    <xf numFmtId="49" fontId="15" fillId="8" borderId="8" xfId="0" applyNumberFormat="1" applyFont="1" applyFill="1" applyBorder="1" applyAlignment="1">
      <alignment horizontal="right"/>
    </xf>
    <xf numFmtId="49" fontId="2" fillId="5" borderId="46" xfId="1" applyNumberFormat="1" applyFont="1" applyFill="1" applyBorder="1" applyAlignment="1">
      <alignment horizontal="center" wrapText="1"/>
    </xf>
    <xf numFmtId="164" fontId="1" fillId="0" borderId="8" xfId="1" applyNumberFormat="1" applyFont="1" applyBorder="1"/>
    <xf numFmtId="0" fontId="34" fillId="0" borderId="0" xfId="0" applyFont="1" applyFill="1" applyBorder="1" applyAlignment="1">
      <alignment vertical="justify"/>
    </xf>
    <xf numFmtId="3" fontId="0" fillId="0" borderId="0" xfId="0" applyNumberForma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0" fillId="0" borderId="19" xfId="0" applyBorder="1" applyAlignment="1">
      <alignment horizontal="left"/>
    </xf>
    <xf numFmtId="0" fontId="2" fillId="0" borderId="4" xfId="0" applyFont="1" applyBorder="1"/>
    <xf numFmtId="3" fontId="6" fillId="0" borderId="0" xfId="0" applyNumberFormat="1" applyFont="1"/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9" fillId="5" borderId="8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5" fillId="5" borderId="38" xfId="0" applyFont="1" applyFill="1" applyBorder="1" applyAlignment="1">
      <alignment horizontal="center"/>
    </xf>
    <xf numFmtId="0" fontId="2" fillId="9" borderId="12" xfId="0" applyFont="1" applyFill="1" applyBorder="1"/>
    <xf numFmtId="0" fontId="2" fillId="9" borderId="13" xfId="0" applyFont="1" applyFill="1" applyBorder="1"/>
    <xf numFmtId="0" fontId="2" fillId="9" borderId="14" xfId="0" applyFont="1" applyFill="1" applyBorder="1"/>
    <xf numFmtId="0" fontId="2" fillId="9" borderId="1" xfId="0" applyFont="1" applyFill="1" applyBorder="1"/>
    <xf numFmtId="0" fontId="2" fillId="9" borderId="0" xfId="0" applyFont="1" applyFill="1" applyBorder="1"/>
    <xf numFmtId="0" fontId="2" fillId="9" borderId="2" xfId="0" applyFont="1" applyFill="1" applyBorder="1"/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/>
    <xf numFmtId="0" fontId="19" fillId="9" borderId="0" xfId="0" applyFont="1" applyFill="1" applyBorder="1"/>
    <xf numFmtId="0" fontId="20" fillId="9" borderId="0" xfId="0" applyFont="1" applyFill="1" applyBorder="1" applyAlignment="1"/>
    <xf numFmtId="0" fontId="20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 applyBorder="1"/>
    <xf numFmtId="0" fontId="2" fillId="9" borderId="2" xfId="0" applyFont="1" applyFill="1" applyBorder="1" applyAlignment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32" xfId="0" applyFont="1" applyFill="1" applyBorder="1" applyAlignment="1">
      <alignment horizontal="center"/>
    </xf>
    <xf numFmtId="0" fontId="2" fillId="0" borderId="32" xfId="0" applyFont="1" applyFill="1" applyBorder="1"/>
    <xf numFmtId="0" fontId="2" fillId="0" borderId="2" xfId="0" applyFont="1" applyFill="1" applyBorder="1" applyAlignment="1">
      <alignment horizontal="right"/>
    </xf>
    <xf numFmtId="14" fontId="2" fillId="0" borderId="0" xfId="0" applyNumberFormat="1" applyFont="1" applyFill="1" applyBorder="1" applyAlignment="1"/>
    <xf numFmtId="0" fontId="6" fillId="4" borderId="8" xfId="0" applyFont="1" applyFill="1" applyBorder="1"/>
    <xf numFmtId="0" fontId="9" fillId="4" borderId="8" xfId="0" applyFont="1" applyFill="1" applyBorder="1" applyAlignment="1">
      <alignment horizontal="center"/>
    </xf>
    <xf numFmtId="164" fontId="5" fillId="4" borderId="8" xfId="1" applyNumberFormat="1" applyFont="1" applyFill="1" applyBorder="1"/>
    <xf numFmtId="0" fontId="7" fillId="4" borderId="8" xfId="0" applyFont="1" applyFill="1" applyBorder="1"/>
    <xf numFmtId="0" fontId="2" fillId="4" borderId="8" xfId="0" applyFont="1" applyFill="1" applyBorder="1" applyAlignment="1">
      <alignment horizontal="center"/>
    </xf>
    <xf numFmtId="164" fontId="5" fillId="4" borderId="29" xfId="1" applyNumberFormat="1" applyFont="1" applyFill="1" applyBorder="1"/>
    <xf numFmtId="164" fontId="9" fillId="4" borderId="8" xfId="1" applyNumberFormat="1" applyFont="1" applyFill="1" applyBorder="1"/>
    <xf numFmtId="164" fontId="9" fillId="4" borderId="29" xfId="1" applyNumberFormat="1" applyFont="1" applyFill="1" applyBorder="1"/>
    <xf numFmtId="0" fontId="9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164" fontId="9" fillId="9" borderId="35" xfId="1" applyNumberFormat="1" applyFont="1" applyFill="1" applyBorder="1"/>
    <xf numFmtId="0" fontId="6" fillId="9" borderId="9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164" fontId="9" fillId="9" borderId="8" xfId="1" applyNumberFormat="1" applyFont="1" applyFill="1" applyBorder="1"/>
    <xf numFmtId="164" fontId="9" fillId="9" borderId="29" xfId="1" applyNumberFormat="1" applyFont="1" applyFill="1" applyBorder="1"/>
    <xf numFmtId="0" fontId="48" fillId="9" borderId="9" xfId="0" applyFont="1" applyFill="1" applyBorder="1"/>
    <xf numFmtId="0" fontId="48" fillId="9" borderId="8" xfId="0" applyFont="1" applyFill="1" applyBorder="1"/>
    <xf numFmtId="0" fontId="48" fillId="9" borderId="8" xfId="0" applyFont="1" applyFill="1" applyBorder="1" applyAlignment="1">
      <alignment horizontal="center"/>
    </xf>
    <xf numFmtId="164" fontId="49" fillId="9" borderId="8" xfId="1" applyNumberFormat="1" applyFont="1" applyFill="1" applyBorder="1"/>
    <xf numFmtId="164" fontId="4" fillId="5" borderId="8" xfId="1" applyNumberFormat="1" applyFont="1" applyFill="1" applyBorder="1" applyAlignment="1">
      <alignment horizontal="center"/>
    </xf>
    <xf numFmtId="164" fontId="5" fillId="5" borderId="8" xfId="1" applyNumberFormat="1" applyFont="1" applyFill="1" applyBorder="1"/>
    <xf numFmtId="164" fontId="5" fillId="5" borderId="29" xfId="1" applyNumberFormat="1" applyFont="1" applyFill="1" applyBorder="1"/>
    <xf numFmtId="164" fontId="15" fillId="5" borderId="8" xfId="1" applyNumberFormat="1" applyFont="1" applyFill="1" applyBorder="1" applyAlignment="1">
      <alignment horizontal="center"/>
    </xf>
    <xf numFmtId="164" fontId="6" fillId="5" borderId="29" xfId="1" applyNumberFormat="1" applyFont="1" applyFill="1" applyBorder="1"/>
    <xf numFmtId="164" fontId="6" fillId="9" borderId="15" xfId="1" applyNumberFormat="1" applyFont="1" applyFill="1" applyBorder="1" applyAlignment="1">
      <alignment horizontal="center"/>
    </xf>
    <xf numFmtId="164" fontId="6" fillId="9" borderId="35" xfId="1" applyNumberFormat="1" applyFont="1" applyFill="1" applyBorder="1" applyAlignment="1">
      <alignment horizontal="center"/>
    </xf>
    <xf numFmtId="164" fontId="9" fillId="9" borderId="35" xfId="1" applyNumberFormat="1" applyFont="1" applyFill="1" applyBorder="1" applyAlignment="1">
      <alignment horizontal="center"/>
    </xf>
    <xf numFmtId="164" fontId="9" fillId="9" borderId="9" xfId="1" applyNumberFormat="1" applyFont="1" applyFill="1" applyBorder="1"/>
    <xf numFmtId="164" fontId="9" fillId="9" borderId="8" xfId="1" applyNumberFormat="1" applyFont="1" applyFill="1" applyBorder="1" applyAlignment="1">
      <alignment horizontal="center"/>
    </xf>
    <xf numFmtId="164" fontId="6" fillId="9" borderId="8" xfId="1" applyNumberFormat="1" applyFont="1" applyFill="1" applyBorder="1" applyAlignment="1">
      <alignment horizontal="center"/>
    </xf>
    <xf numFmtId="164" fontId="6" fillId="9" borderId="8" xfId="1" applyNumberFormat="1" applyFont="1" applyFill="1" applyBorder="1"/>
    <xf numFmtId="164" fontId="5" fillId="9" borderId="9" xfId="1" applyNumberFormat="1" applyFont="1" applyFill="1" applyBorder="1"/>
    <xf numFmtId="164" fontId="9" fillId="9" borderId="9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4" fontId="2" fillId="0" borderId="8" xfId="1" applyNumberFormat="1" applyFont="1" applyBorder="1" applyAlignment="1">
      <alignment horizontal="right"/>
    </xf>
    <xf numFmtId="0" fontId="1" fillId="5" borderId="8" xfId="0" applyFont="1" applyFill="1" applyBorder="1"/>
    <xf numFmtId="0" fontId="2" fillId="5" borderId="15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164" fontId="2" fillId="5" borderId="35" xfId="1" applyNumberFormat="1" applyFont="1" applyFill="1" applyBorder="1" applyAlignment="1">
      <alignment horizontal="right"/>
    </xf>
    <xf numFmtId="164" fontId="2" fillId="0" borderId="29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36" xfId="0" applyNumberFormat="1" applyBorder="1"/>
    <xf numFmtId="164" fontId="8" fillId="5" borderId="15" xfId="1" applyNumberFormat="1" applyFont="1" applyFill="1" applyBorder="1"/>
    <xf numFmtId="164" fontId="6" fillId="5" borderId="35" xfId="1" applyNumberFormat="1" applyFont="1" applyFill="1" applyBorder="1"/>
    <xf numFmtId="164" fontId="1" fillId="5" borderId="35" xfId="1" applyNumberFormat="1" applyFont="1" applyFill="1" applyBorder="1"/>
    <xf numFmtId="164" fontId="1" fillId="5" borderId="37" xfId="1" applyNumberFormat="1" applyFont="1" applyFill="1" applyBorder="1"/>
    <xf numFmtId="164" fontId="8" fillId="5" borderId="9" xfId="1" applyNumberFormat="1" applyFont="1" applyFill="1" applyBorder="1"/>
    <xf numFmtId="164" fontId="1" fillId="5" borderId="8" xfId="1" applyNumberFormat="1" applyFont="1" applyFill="1" applyBorder="1"/>
    <xf numFmtId="164" fontId="1" fillId="5" borderId="29" xfId="1" applyNumberFormat="1" applyFont="1" applyFill="1" applyBorder="1"/>
    <xf numFmtId="164" fontId="1" fillId="5" borderId="9" xfId="1" applyNumberFormat="1" applyFont="1" applyFill="1" applyBorder="1"/>
    <xf numFmtId="164" fontId="13" fillId="5" borderId="8" xfId="1" applyNumberFormat="1" applyFont="1" applyFill="1" applyBorder="1"/>
    <xf numFmtId="164" fontId="2" fillId="5" borderId="8" xfId="1" applyNumberFormat="1" applyFont="1" applyFill="1" applyBorder="1"/>
    <xf numFmtId="164" fontId="2" fillId="5" borderId="29" xfId="1" applyNumberFormat="1" applyFont="1" applyFill="1" applyBorder="1"/>
    <xf numFmtId="164" fontId="38" fillId="9" borderId="10" xfId="1" applyNumberFormat="1" applyFont="1" applyFill="1" applyBorder="1"/>
    <xf numFmtId="164" fontId="2" fillId="9" borderId="11" xfId="1" applyNumberFormat="1" applyFont="1" applyFill="1" applyBorder="1"/>
    <xf numFmtId="164" fontId="38" fillId="9" borderId="11" xfId="1" applyNumberFormat="1" applyFont="1" applyFill="1" applyBorder="1"/>
    <xf numFmtId="164" fontId="38" fillId="9" borderId="36" xfId="1" applyNumberFormat="1" applyFont="1" applyFill="1" applyBorder="1"/>
    <xf numFmtId="164" fontId="38" fillId="0" borderId="36" xfId="1" applyNumberFormat="1" applyFont="1" applyFill="1" applyBorder="1"/>
    <xf numFmtId="0" fontId="1" fillId="9" borderId="9" xfId="0" applyFont="1" applyFill="1" applyBorder="1"/>
    <xf numFmtId="0" fontId="2" fillId="9" borderId="8" xfId="0" applyFont="1" applyFill="1" applyBorder="1"/>
    <xf numFmtId="0" fontId="2" fillId="9" borderId="8" xfId="0" applyFont="1" applyFill="1" applyBorder="1" applyAlignment="1">
      <alignment horizontal="center"/>
    </xf>
    <xf numFmtId="164" fontId="2" fillId="9" borderId="8" xfId="1" applyNumberFormat="1" applyFont="1" applyFill="1" applyBorder="1" applyAlignment="1">
      <alignment horizontal="right"/>
    </xf>
    <xf numFmtId="164" fontId="2" fillId="9" borderId="29" xfId="1" applyNumberFormat="1" applyFont="1" applyFill="1" applyBorder="1" applyAlignment="1">
      <alignment horizontal="right"/>
    </xf>
    <xf numFmtId="164" fontId="38" fillId="0" borderId="37" xfId="1" applyNumberFormat="1" applyFont="1" applyFill="1" applyBorder="1"/>
    <xf numFmtId="164" fontId="38" fillId="0" borderId="29" xfId="1" applyNumberFormat="1" applyFont="1" applyFill="1" applyBorder="1"/>
    <xf numFmtId="164" fontId="38" fillId="5" borderId="38" xfId="1" applyNumberFormat="1" applyFont="1" applyFill="1" applyBorder="1"/>
    <xf numFmtId="164" fontId="13" fillId="5" borderId="39" xfId="1" applyNumberFormat="1" applyFont="1" applyFill="1" applyBorder="1"/>
    <xf numFmtId="164" fontId="38" fillId="5" borderId="39" xfId="1" applyNumberFormat="1" applyFont="1" applyFill="1" applyBorder="1"/>
    <xf numFmtId="164" fontId="38" fillId="5" borderId="40" xfId="1" applyNumberFormat="1" applyFont="1" applyFill="1" applyBorder="1"/>
    <xf numFmtId="164" fontId="38" fillId="5" borderId="60" xfId="1" applyNumberFormat="1" applyFont="1" applyFill="1" applyBorder="1"/>
    <xf numFmtId="164" fontId="13" fillId="5" borderId="56" xfId="1" applyNumberFormat="1" applyFont="1" applyFill="1" applyBorder="1"/>
    <xf numFmtId="164" fontId="38" fillId="5" borderId="56" xfId="1" applyNumberFormat="1" applyFont="1" applyFill="1" applyBorder="1"/>
    <xf numFmtId="164" fontId="38" fillId="5" borderId="57" xfId="1" applyNumberFormat="1" applyFont="1" applyFill="1" applyBorder="1"/>
    <xf numFmtId="164" fontId="38" fillId="9" borderId="48" xfId="1" applyNumberFormat="1" applyFont="1" applyFill="1" applyBorder="1"/>
    <xf numFmtId="164" fontId="13" fillId="9" borderId="49" xfId="1" applyNumberFormat="1" applyFont="1" applyFill="1" applyBorder="1"/>
    <xf numFmtId="164" fontId="38" fillId="9" borderId="49" xfId="1" applyNumberFormat="1" applyFont="1" applyFill="1" applyBorder="1"/>
    <xf numFmtId="164" fontId="38" fillId="9" borderId="50" xfId="1" applyNumberFormat="1" applyFont="1" applyFill="1" applyBorder="1"/>
    <xf numFmtId="164" fontId="21" fillId="0" borderId="35" xfId="1" applyNumberFormat="1" applyFont="1" applyFill="1" applyBorder="1"/>
    <xf numFmtId="164" fontId="21" fillId="0" borderId="9" xfId="1" applyNumberFormat="1" applyFont="1" applyFill="1" applyBorder="1"/>
    <xf numFmtId="164" fontId="21" fillId="5" borderId="6" xfId="1" applyNumberFormat="1" applyFont="1" applyFill="1" applyBorder="1"/>
    <xf numFmtId="164" fontId="21" fillId="5" borderId="6" xfId="1" applyNumberFormat="1" applyFont="1" applyFill="1" applyBorder="1" applyAlignment="1">
      <alignment horizontal="center"/>
    </xf>
    <xf numFmtId="164" fontId="21" fillId="5" borderId="14" xfId="1" applyNumberFormat="1" applyFont="1" applyFill="1" applyBorder="1" applyAlignment="1">
      <alignment horizontal="center"/>
    </xf>
    <xf numFmtId="164" fontId="21" fillId="9" borderId="48" xfId="1" applyNumberFormat="1" applyFont="1" applyFill="1" applyBorder="1"/>
    <xf numFmtId="164" fontId="21" fillId="5" borderId="7" xfId="1" applyNumberFormat="1" applyFont="1" applyFill="1" applyBorder="1"/>
    <xf numFmtId="164" fontId="4" fillId="5" borderId="7" xfId="1" applyNumberFormat="1" applyFont="1" applyFill="1" applyBorder="1" applyAlignment="1">
      <alignment horizontal="center"/>
    </xf>
    <xf numFmtId="164" fontId="4" fillId="5" borderId="2" xfId="1" applyNumberFormat="1" applyFont="1" applyFill="1" applyBorder="1" applyAlignment="1">
      <alignment horizontal="center"/>
    </xf>
    <xf numFmtId="164" fontId="21" fillId="9" borderId="49" xfId="1" applyNumberFormat="1" applyFont="1" applyFill="1" applyBorder="1"/>
    <xf numFmtId="164" fontId="21" fillId="9" borderId="50" xfId="1" applyNumberFormat="1" applyFont="1" applyFill="1" applyBorder="1"/>
    <xf numFmtId="164" fontId="21" fillId="0" borderId="15" xfId="1" applyNumberFormat="1" applyFont="1" applyFill="1" applyBorder="1"/>
    <xf numFmtId="164" fontId="21" fillId="0" borderId="37" xfId="1" applyNumberFormat="1" applyFont="1" applyFill="1" applyBorder="1"/>
    <xf numFmtId="164" fontId="21" fillId="0" borderId="29" xfId="1" applyNumberFormat="1" applyFont="1" applyFill="1" applyBorder="1"/>
    <xf numFmtId="164" fontId="21" fillId="0" borderId="10" xfId="1" applyNumberFormat="1" applyFont="1" applyFill="1" applyBorder="1"/>
    <xf numFmtId="164" fontId="4" fillId="0" borderId="11" xfId="1" applyNumberFormat="1" applyFont="1" applyFill="1" applyBorder="1"/>
    <xf numFmtId="164" fontId="21" fillId="0" borderId="11" xfId="1" applyNumberFormat="1" applyFont="1" applyFill="1" applyBorder="1"/>
    <xf numFmtId="164" fontId="21" fillId="0" borderId="36" xfId="1" applyNumberFormat="1" applyFont="1" applyFill="1" applyBorder="1"/>
    <xf numFmtId="164" fontId="21" fillId="5" borderId="32" xfId="1" applyNumberFormat="1" applyFont="1" applyFill="1" applyBorder="1"/>
    <xf numFmtId="164" fontId="21" fillId="9" borderId="32" xfId="1" applyNumberFormat="1" applyFont="1" applyFill="1" applyBorder="1"/>
    <xf numFmtId="164" fontId="36" fillId="0" borderId="8" xfId="1" applyNumberFormat="1" applyFont="1" applyBorder="1"/>
    <xf numFmtId="164" fontId="36" fillId="0" borderId="37" xfId="1" applyNumberFormat="1" applyFont="1" applyBorder="1"/>
    <xf numFmtId="164" fontId="36" fillId="0" borderId="29" xfId="1" applyNumberFormat="1" applyFont="1" applyBorder="1"/>
    <xf numFmtId="0" fontId="1" fillId="5" borderId="15" xfId="0" applyFont="1" applyFill="1" applyBorder="1"/>
    <xf numFmtId="0" fontId="0" fillId="5" borderId="35" xfId="0" applyFill="1" applyBorder="1"/>
    <xf numFmtId="0" fontId="0" fillId="5" borderId="8" xfId="0" applyFill="1" applyBorder="1"/>
    <xf numFmtId="165" fontId="2" fillId="9" borderId="47" xfId="1" applyNumberFormat="1" applyFont="1" applyFill="1" applyBorder="1"/>
    <xf numFmtId="0" fontId="21" fillId="0" borderId="8" xfId="0" applyFont="1" applyFill="1" applyBorder="1"/>
    <xf numFmtId="0" fontId="21" fillId="0" borderId="35" xfId="0" applyFont="1" applyFill="1" applyBorder="1"/>
    <xf numFmtId="0" fontId="21" fillId="9" borderId="3" xfId="0" applyFont="1" applyFill="1" applyBorder="1"/>
    <xf numFmtId="0" fontId="1" fillId="9" borderId="58" xfId="0" applyFont="1" applyFill="1" applyBorder="1"/>
    <xf numFmtId="0" fontId="2" fillId="5" borderId="38" xfId="0" applyFont="1" applyFill="1" applyBorder="1" applyAlignment="1">
      <alignment horizontal="left"/>
    </xf>
    <xf numFmtId="0" fontId="0" fillId="5" borderId="13" xfId="0" applyFill="1" applyBorder="1"/>
    <xf numFmtId="0" fontId="2" fillId="0" borderId="53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0" fillId="5" borderId="61" xfId="0" applyFill="1" applyBorder="1"/>
    <xf numFmtId="0" fontId="2" fillId="0" borderId="62" xfId="0" applyFont="1" applyBorder="1" applyAlignment="1">
      <alignment horizontal="left"/>
    </xf>
    <xf numFmtId="0" fontId="0" fillId="0" borderId="62" xfId="0" applyBorder="1"/>
    <xf numFmtId="0" fontId="2" fillId="0" borderId="63" xfId="0" applyFont="1" applyBorder="1" applyAlignment="1">
      <alignment horizontal="center"/>
    </xf>
    <xf numFmtId="164" fontId="15" fillId="5" borderId="40" xfId="1" applyNumberFormat="1" applyFont="1" applyFill="1" applyBorder="1" applyAlignment="1">
      <alignment horizontal="right"/>
    </xf>
    <xf numFmtId="164" fontId="15" fillId="0" borderId="37" xfId="1" applyNumberFormat="1" applyFont="1" applyBorder="1" applyAlignment="1">
      <alignment horizontal="right"/>
    </xf>
    <xf numFmtId="164" fontId="15" fillId="0" borderId="29" xfId="1" applyNumberFormat="1" applyFont="1" applyBorder="1" applyAlignment="1">
      <alignment horizontal="right"/>
    </xf>
    <xf numFmtId="164" fontId="15" fillId="0" borderId="29" xfId="1" applyNumberFormat="1" applyFont="1" applyFill="1" applyBorder="1" applyAlignment="1">
      <alignment horizontal="right"/>
    </xf>
    <xf numFmtId="164" fontId="4" fillId="0" borderId="29" xfId="1" applyNumberFormat="1" applyFont="1" applyBorder="1" applyAlignment="1">
      <alignment horizontal="right"/>
    </xf>
    <xf numFmtId="164" fontId="4" fillId="0" borderId="29" xfId="1" applyNumberFormat="1" applyFont="1" applyFill="1" applyBorder="1" applyAlignment="1">
      <alignment horizontal="right"/>
    </xf>
    <xf numFmtId="164" fontId="47" fillId="0" borderId="29" xfId="1" applyNumberFormat="1" applyFont="1" applyBorder="1"/>
    <xf numFmtId="0" fontId="33" fillId="5" borderId="38" xfId="0" applyFont="1" applyFill="1" applyBorder="1" applyAlignment="1">
      <alignment vertical="justify"/>
    </xf>
    <xf numFmtId="0" fontId="29" fillId="5" borderId="39" xfId="0" applyFont="1" applyFill="1" applyBorder="1" applyAlignment="1">
      <alignment vertical="justify"/>
    </xf>
    <xf numFmtId="0" fontId="29" fillId="5" borderId="40" xfId="0" applyFont="1" applyFill="1" applyBorder="1" applyAlignment="1">
      <alignment vertical="justify"/>
    </xf>
    <xf numFmtId="0" fontId="15" fillId="2" borderId="39" xfId="0" applyFont="1" applyFill="1" applyBorder="1" applyAlignment="1">
      <alignment horizontal="center"/>
    </xf>
    <xf numFmtId="49" fontId="15" fillId="2" borderId="39" xfId="0" applyNumberFormat="1" applyFont="1" applyFill="1" applyBorder="1" applyAlignment="1">
      <alignment horizontal="center" wrapText="1"/>
    </xf>
    <xf numFmtId="3" fontId="15" fillId="2" borderId="39" xfId="0" applyNumberFormat="1" applyFont="1" applyFill="1" applyBorder="1" applyAlignment="1">
      <alignment horizontal="center" wrapText="1"/>
    </xf>
    <xf numFmtId="3" fontId="15" fillId="2" borderId="40" xfId="0" applyNumberFormat="1" applyFont="1" applyFill="1" applyBorder="1" applyAlignment="1">
      <alignment horizontal="center"/>
    </xf>
    <xf numFmtId="0" fontId="39" fillId="0" borderId="8" xfId="0" applyFont="1" applyFill="1" applyBorder="1"/>
    <xf numFmtId="0" fontId="4" fillId="5" borderId="15" xfId="0" applyFont="1" applyFill="1" applyBorder="1"/>
    <xf numFmtId="0" fontId="45" fillId="5" borderId="35" xfId="0" applyFont="1" applyFill="1" applyBorder="1" applyAlignment="1">
      <alignment wrapText="1"/>
    </xf>
    <xf numFmtId="0" fontId="4" fillId="5" borderId="9" xfId="0" applyFont="1" applyFill="1" applyBorder="1"/>
    <xf numFmtId="0" fontId="45" fillId="5" borderId="8" xfId="0" applyFont="1" applyFill="1" applyBorder="1"/>
    <xf numFmtId="0" fontId="45" fillId="5" borderId="8" xfId="0" applyFont="1" applyFill="1" applyBorder="1" applyAlignment="1">
      <alignment wrapText="1"/>
    </xf>
    <xf numFmtId="0" fontId="4" fillId="9" borderId="10" xfId="0" applyFont="1" applyFill="1" applyBorder="1"/>
    <xf numFmtId="0" fontId="45" fillId="9" borderId="11" xfId="0" applyFont="1" applyFill="1" applyBorder="1" applyAlignment="1">
      <alignment wrapText="1"/>
    </xf>
    <xf numFmtId="0" fontId="8" fillId="5" borderId="15" xfId="0" applyFont="1" applyFill="1" applyBorder="1"/>
    <xf numFmtId="0" fontId="6" fillId="5" borderId="35" xfId="0" applyFont="1" applyFill="1" applyBorder="1"/>
    <xf numFmtId="0" fontId="0" fillId="5" borderId="62" xfId="0" applyFill="1" applyBorder="1"/>
    <xf numFmtId="0" fontId="0" fillId="5" borderId="64" xfId="0" applyFill="1" applyBorder="1"/>
    <xf numFmtId="3" fontId="0" fillId="5" borderId="37" xfId="0" applyNumberFormat="1" applyFill="1" applyBorder="1"/>
    <xf numFmtId="0" fontId="8" fillId="5" borderId="26" xfId="0" applyFont="1" applyFill="1" applyBorder="1"/>
    <xf numFmtId="0" fontId="6" fillId="5" borderId="21" xfId="0" applyFont="1" applyFill="1" applyBorder="1"/>
    <xf numFmtId="0" fontId="0" fillId="5" borderId="0" xfId="0" applyFill="1" applyBorder="1"/>
    <xf numFmtId="164" fontId="4" fillId="5" borderId="29" xfId="1" applyNumberFormat="1" applyFont="1" applyFill="1" applyBorder="1"/>
    <xf numFmtId="0" fontId="8" fillId="5" borderId="9" xfId="0" applyFont="1" applyFill="1" applyBorder="1"/>
    <xf numFmtId="0" fontId="6" fillId="5" borderId="8" xfId="0" applyFont="1" applyFill="1" applyBorder="1"/>
    <xf numFmtId="0" fontId="0" fillId="5" borderId="41" xfId="0" applyFill="1" applyBorder="1"/>
    <xf numFmtId="0" fontId="0" fillId="5" borderId="9" xfId="0" applyFill="1" applyBorder="1"/>
    <xf numFmtId="0" fontId="13" fillId="5" borderId="8" xfId="0" applyFont="1" applyFill="1" applyBorder="1"/>
    <xf numFmtId="164" fontId="15" fillId="5" borderId="29" xfId="1" applyNumberFormat="1" applyFont="1" applyFill="1" applyBorder="1"/>
    <xf numFmtId="0" fontId="2" fillId="9" borderId="11" xfId="0" applyFont="1" applyFill="1" applyBorder="1"/>
    <xf numFmtId="0" fontId="2" fillId="9" borderId="10" xfId="0" applyFont="1" applyFill="1" applyBorder="1"/>
    <xf numFmtId="0" fontId="2" fillId="9" borderId="42" xfId="0" applyFont="1" applyFill="1" applyBorder="1"/>
    <xf numFmtId="164" fontId="15" fillId="9" borderId="36" xfId="1" applyNumberFormat="1" applyFont="1" applyFill="1" applyBorder="1"/>
    <xf numFmtId="0" fontId="2" fillId="5" borderId="23" xfId="0" applyFont="1" applyFill="1" applyBorder="1" applyAlignment="1">
      <alignment horizontal="left"/>
    </xf>
    <xf numFmtId="0" fontId="0" fillId="5" borderId="23" xfId="0" applyFill="1" applyBorder="1"/>
    <xf numFmtId="0" fontId="2" fillId="5" borderId="53" xfId="0" applyFont="1" applyFill="1" applyBorder="1" applyAlignment="1">
      <alignment horizontal="center"/>
    </xf>
    <xf numFmtId="164" fontId="15" fillId="5" borderId="29" xfId="1" applyNumberFormat="1" applyFont="1" applyFill="1" applyBorder="1" applyAlignment="1">
      <alignment horizontal="right"/>
    </xf>
    <xf numFmtId="164" fontId="4" fillId="5" borderId="29" xfId="1" applyNumberFormat="1" applyFont="1" applyFill="1" applyBorder="1" applyAlignment="1">
      <alignment horizontal="right"/>
    </xf>
    <xf numFmtId="0" fontId="2" fillId="9" borderId="23" xfId="0" applyFont="1" applyFill="1" applyBorder="1" applyAlignment="1">
      <alignment horizontal="left"/>
    </xf>
    <xf numFmtId="0" fontId="0" fillId="9" borderId="41" xfId="0" applyFill="1" applyBorder="1"/>
    <xf numFmtId="0" fontId="0" fillId="9" borderId="23" xfId="0" applyFill="1" applyBorder="1"/>
    <xf numFmtId="0" fontId="2" fillId="9" borderId="53" xfId="0" applyFont="1" applyFill="1" applyBorder="1" applyAlignment="1">
      <alignment horizontal="center"/>
    </xf>
    <xf numFmtId="164" fontId="15" fillId="9" borderId="29" xfId="1" applyNumberFormat="1" applyFont="1" applyFill="1" applyBorder="1" applyAlignment="1">
      <alignment horizontal="right"/>
    </xf>
    <xf numFmtId="0" fontId="1" fillId="5" borderId="35" xfId="0" applyFont="1" applyFill="1" applyBorder="1"/>
    <xf numFmtId="0" fontId="2" fillId="9" borderId="48" xfId="0" applyFont="1" applyFill="1" applyBorder="1"/>
    <xf numFmtId="0" fontId="2" fillId="9" borderId="49" xfId="0" applyFont="1" applyFill="1" applyBorder="1" applyAlignment="1">
      <alignment horizontal="center"/>
    </xf>
    <xf numFmtId="0" fontId="2" fillId="9" borderId="49" xfId="0" applyFont="1" applyFill="1" applyBorder="1"/>
    <xf numFmtId="164" fontId="2" fillId="5" borderId="37" xfId="1" applyNumberFormat="1" applyFont="1" applyFill="1" applyBorder="1"/>
    <xf numFmtId="164" fontId="2" fillId="9" borderId="50" xfId="1" applyNumberFormat="1" applyFont="1" applyFill="1" applyBorder="1"/>
    <xf numFmtId="164" fontId="4" fillId="0" borderId="29" xfId="1" applyNumberFormat="1" applyFont="1" applyFill="1" applyBorder="1"/>
    <xf numFmtId="164" fontId="0" fillId="0" borderId="0" xfId="0" applyNumberFormat="1"/>
    <xf numFmtId="164" fontId="52" fillId="0" borderId="0" xfId="1" applyNumberFormat="1" applyFont="1"/>
    <xf numFmtId="164" fontId="52" fillId="0" borderId="8" xfId="1" applyNumberFormat="1" applyFont="1" applyBorder="1"/>
    <xf numFmtId="164" fontId="2" fillId="0" borderId="0" xfId="1" applyNumberFormat="1" applyFont="1"/>
    <xf numFmtId="0" fontId="52" fillId="4" borderId="38" xfId="0" applyFont="1" applyFill="1" applyBorder="1"/>
    <xf numFmtId="0" fontId="52" fillId="4" borderId="39" xfId="0" applyFont="1" applyFill="1" applyBorder="1"/>
    <xf numFmtId="164" fontId="57" fillId="4" borderId="39" xfId="1" applyNumberFormat="1" applyFont="1" applyFill="1" applyBorder="1"/>
    <xf numFmtId="164" fontId="52" fillId="4" borderId="39" xfId="1" applyNumberFormat="1" applyFont="1" applyFill="1" applyBorder="1"/>
    <xf numFmtId="164" fontId="57" fillId="4" borderId="40" xfId="1" applyNumberFormat="1" applyFont="1" applyFill="1" applyBorder="1"/>
    <xf numFmtId="164" fontId="52" fillId="4" borderId="40" xfId="1" applyNumberFormat="1" applyFont="1" applyFill="1" applyBorder="1"/>
    <xf numFmtId="0" fontId="52" fillId="9" borderId="48" xfId="0" applyFont="1" applyFill="1" applyBorder="1"/>
    <xf numFmtId="0" fontId="52" fillId="9" borderId="49" xfId="0" applyFont="1" applyFill="1" applyBorder="1"/>
    <xf numFmtId="164" fontId="52" fillId="9" borderId="49" xfId="1" applyNumberFormat="1" applyFont="1" applyFill="1" applyBorder="1"/>
    <xf numFmtId="164" fontId="52" fillId="9" borderId="50" xfId="1" applyNumberFormat="1" applyFont="1" applyFill="1" applyBorder="1"/>
    <xf numFmtId="0" fontId="52" fillId="0" borderId="15" xfId="0" applyFont="1" applyBorder="1"/>
    <xf numFmtId="0" fontId="52" fillId="0" borderId="35" xfId="0" applyFont="1" applyBorder="1"/>
    <xf numFmtId="164" fontId="52" fillId="0" borderId="35" xfId="1" applyNumberFormat="1" applyFont="1" applyBorder="1"/>
    <xf numFmtId="164" fontId="52" fillId="0" borderId="37" xfId="1" applyNumberFormat="1" applyFont="1" applyBorder="1"/>
    <xf numFmtId="0" fontId="52" fillId="0" borderId="9" xfId="0" applyFont="1" applyBorder="1"/>
    <xf numFmtId="164" fontId="52" fillId="0" borderId="29" xfId="1" applyNumberFormat="1" applyFont="1" applyBorder="1"/>
    <xf numFmtId="0" fontId="52" fillId="0" borderId="10" xfId="0" applyFont="1" applyBorder="1"/>
    <xf numFmtId="0" fontId="52" fillId="0" borderId="11" xfId="0" applyFont="1" applyBorder="1"/>
    <xf numFmtId="164" fontId="52" fillId="0" borderId="11" xfId="1" applyNumberFormat="1" applyFont="1" applyBorder="1"/>
    <xf numFmtId="164" fontId="52" fillId="0" borderId="36" xfId="1" applyNumberFormat="1" applyFont="1" applyBorder="1"/>
    <xf numFmtId="0" fontId="4" fillId="0" borderId="11" xfId="0" applyFont="1" applyBorder="1"/>
    <xf numFmtId="164" fontId="53" fillId="0" borderId="0" xfId="1" applyNumberFormat="1" applyFont="1"/>
    <xf numFmtId="164" fontId="55" fillId="0" borderId="0" xfId="1" applyNumberFormat="1" applyFont="1"/>
    <xf numFmtId="164" fontId="40" fillId="0" borderId="8" xfId="1" applyNumberFormat="1" applyFont="1" applyBorder="1"/>
    <xf numFmtId="164" fontId="40" fillId="0" borderId="8" xfId="1" applyNumberFormat="1" applyFont="1" applyBorder="1" applyAlignment="1">
      <alignment vertical="center"/>
    </xf>
    <xf numFmtId="164" fontId="58" fillId="0" borderId="0" xfId="1" applyNumberFormat="1" applyFont="1"/>
    <xf numFmtId="0" fontId="4" fillId="0" borderId="0" xfId="0" applyFont="1"/>
    <xf numFmtId="164" fontId="50" fillId="6" borderId="39" xfId="1" applyNumberFormat="1" applyFont="1" applyFill="1" applyBorder="1"/>
    <xf numFmtId="164" fontId="50" fillId="6" borderId="40" xfId="1" applyNumberFormat="1" applyFont="1" applyFill="1" applyBorder="1"/>
    <xf numFmtId="164" fontId="2" fillId="4" borderId="52" xfId="1" applyNumberFormat="1" applyFont="1" applyFill="1" applyBorder="1"/>
    <xf numFmtId="164" fontId="4" fillId="5" borderId="8" xfId="1" applyNumberFormat="1" applyFont="1" applyFill="1" applyBorder="1"/>
    <xf numFmtId="0" fontId="4" fillId="0" borderId="15" xfId="0" applyFont="1" applyBorder="1"/>
    <xf numFmtId="0" fontId="4" fillId="0" borderId="35" xfId="0" applyFont="1" applyBorder="1"/>
    <xf numFmtId="0" fontId="4" fillId="0" borderId="10" xfId="0" applyFont="1" applyBorder="1"/>
    <xf numFmtId="164" fontId="61" fillId="0" borderId="8" xfId="1" applyNumberFormat="1" applyFont="1" applyFill="1" applyBorder="1"/>
    <xf numFmtId="164" fontId="4" fillId="0" borderId="37" xfId="1" applyNumberFormat="1" applyFont="1" applyBorder="1"/>
    <xf numFmtId="164" fontId="4" fillId="0" borderId="11" xfId="1" applyNumberFormat="1" applyFont="1" applyBorder="1"/>
    <xf numFmtId="164" fontId="4" fillId="0" borderId="36" xfId="1" applyNumberFormat="1" applyFont="1" applyBorder="1"/>
    <xf numFmtId="164" fontId="61" fillId="0" borderId="29" xfId="1" applyNumberFormat="1" applyFont="1" applyFill="1" applyBorder="1"/>
    <xf numFmtId="0" fontId="62" fillId="0" borderId="8" xfId="0" applyFont="1" applyBorder="1"/>
    <xf numFmtId="0" fontId="62" fillId="0" borderId="11" xfId="0" applyFont="1" applyBorder="1"/>
    <xf numFmtId="0" fontId="4" fillId="5" borderId="8" xfId="0" applyFont="1" applyFill="1" applyBorder="1"/>
    <xf numFmtId="49" fontId="4" fillId="7" borderId="8" xfId="0" applyNumberFormat="1" applyFont="1" applyFill="1" applyBorder="1" applyAlignment="1">
      <alignment horizontal="right"/>
    </xf>
    <xf numFmtId="164" fontId="4" fillId="0" borderId="35" xfId="1" applyNumberFormat="1" applyFont="1" applyFill="1" applyBorder="1"/>
    <xf numFmtId="164" fontId="1" fillId="0" borderId="35" xfId="1" applyNumberFormat="1" applyFont="1" applyBorder="1"/>
    <xf numFmtId="164" fontId="2" fillId="4" borderId="32" xfId="1" applyNumberFormat="1" applyFont="1" applyFill="1" applyBorder="1"/>
    <xf numFmtId="1" fontId="4" fillId="0" borderId="8" xfId="0" applyNumberFormat="1" applyFont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" fontId="4" fillId="0" borderId="8" xfId="1" applyNumberFormat="1" applyFont="1" applyFill="1" applyBorder="1" applyAlignment="1">
      <alignment horizontal="right"/>
    </xf>
    <xf numFmtId="0" fontId="63" fillId="0" borderId="8" xfId="0" applyFont="1" applyFill="1" applyBorder="1"/>
    <xf numFmtId="0" fontId="44" fillId="0" borderId="15" xfId="0" applyFont="1" applyBorder="1"/>
    <xf numFmtId="0" fontId="44" fillId="0" borderId="9" xfId="0" applyFont="1" applyBorder="1"/>
    <xf numFmtId="0" fontId="4" fillId="0" borderId="39" xfId="0" applyFont="1" applyFill="1" applyBorder="1" applyAlignment="1">
      <alignment horizontal="center"/>
    </xf>
    <xf numFmtId="0" fontId="65" fillId="0" borderId="0" xfId="0" applyFont="1"/>
    <xf numFmtId="49" fontId="63" fillId="0" borderId="8" xfId="0" applyNumberFormat="1" applyFont="1" applyFill="1" applyBorder="1"/>
    <xf numFmtId="0" fontId="4" fillId="0" borderId="38" xfId="0" applyFont="1" applyFill="1" applyBorder="1" applyAlignment="1">
      <alignment horizontal="left"/>
    </xf>
    <xf numFmtId="3" fontId="4" fillId="0" borderId="39" xfId="0" applyNumberFormat="1" applyFont="1" applyFill="1" applyBorder="1" applyAlignment="1">
      <alignment horizontal="center"/>
    </xf>
    <xf numFmtId="3" fontId="4" fillId="0" borderId="59" xfId="0" applyNumberFormat="1" applyFont="1" applyFill="1" applyBorder="1" applyAlignment="1">
      <alignment horizontal="center"/>
    </xf>
    <xf numFmtId="3" fontId="4" fillId="0" borderId="40" xfId="0" applyNumberFormat="1" applyFont="1" applyFill="1" applyBorder="1"/>
    <xf numFmtId="164" fontId="4" fillId="8" borderId="52" xfId="1" applyNumberFormat="1" applyFont="1" applyFill="1" applyBorder="1"/>
    <xf numFmtId="164" fontId="15" fillId="8" borderId="8" xfId="1" applyNumberFormat="1" applyFont="1" applyFill="1" applyBorder="1"/>
    <xf numFmtId="164" fontId="4" fillId="7" borderId="8" xfId="1" applyNumberFormat="1" applyFont="1" applyFill="1" applyBorder="1"/>
    <xf numFmtId="164" fontId="15" fillId="7" borderId="8" xfId="1" applyNumberFormat="1" applyFont="1" applyFill="1" applyBorder="1"/>
    <xf numFmtId="49" fontId="4" fillId="7" borderId="8" xfId="1" applyNumberFormat="1" applyFont="1" applyFill="1" applyBorder="1" applyAlignment="1">
      <alignment horizontal="right"/>
    </xf>
    <xf numFmtId="164" fontId="4" fillId="4" borderId="8" xfId="1" applyNumberFormat="1" applyFont="1" applyFill="1" applyBorder="1"/>
    <xf numFmtId="0" fontId="15" fillId="0" borderId="35" xfId="0" applyFont="1" applyBorder="1"/>
    <xf numFmtId="49" fontId="15" fillId="0" borderId="35" xfId="0" applyNumberFormat="1" applyFont="1" applyBorder="1" applyAlignment="1">
      <alignment horizontal="right"/>
    </xf>
    <xf numFmtId="164" fontId="15" fillId="0" borderId="35" xfId="1" applyNumberFormat="1" applyFont="1" applyBorder="1"/>
    <xf numFmtId="164" fontId="15" fillId="8" borderId="29" xfId="1" applyNumberFormat="1" applyFont="1" applyFill="1" applyBorder="1"/>
    <xf numFmtId="164" fontId="0" fillId="0" borderId="8" xfId="1" applyNumberFormat="1" applyFont="1" applyFill="1" applyBorder="1" applyAlignment="1">
      <alignment horizontal="right"/>
    </xf>
    <xf numFmtId="164" fontId="2" fillId="0" borderId="8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64" fontId="36" fillId="6" borderId="8" xfId="1" applyNumberFormat="1" applyFont="1" applyFill="1" applyBorder="1"/>
    <xf numFmtId="41" fontId="37" fillId="9" borderId="49" xfId="0" applyNumberFormat="1" applyFont="1" applyFill="1" applyBorder="1"/>
    <xf numFmtId="164" fontId="36" fillId="6" borderId="29" xfId="1" applyNumberFormat="1" applyFont="1" applyFill="1" applyBorder="1"/>
    <xf numFmtId="164" fontId="36" fillId="0" borderId="11" xfId="1" applyNumberFormat="1" applyFont="1" applyFill="1" applyBorder="1"/>
    <xf numFmtId="164" fontId="36" fillId="0" borderId="36" xfId="1" applyNumberFormat="1" applyFont="1" applyFill="1" applyBorder="1"/>
    <xf numFmtId="164" fontId="0" fillId="5" borderId="35" xfId="1" applyNumberFormat="1" applyFont="1" applyFill="1" applyBorder="1"/>
    <xf numFmtId="164" fontId="0" fillId="5" borderId="8" xfId="1" applyNumberFormat="1" applyFont="1" applyFill="1" applyBorder="1"/>
    <xf numFmtId="164" fontId="46" fillId="5" borderId="29" xfId="1" applyNumberFormat="1" applyFont="1" applyFill="1" applyBorder="1"/>
    <xf numFmtId="164" fontId="15" fillId="9" borderId="48" xfId="1" applyNumberFormat="1" applyFont="1" applyFill="1" applyBorder="1"/>
    <xf numFmtId="0" fontId="21" fillId="6" borderId="8" xfId="0" applyFont="1" applyFill="1" applyBorder="1"/>
    <xf numFmtId="164" fontId="21" fillId="6" borderId="8" xfId="1" applyNumberFormat="1" applyFont="1" applyFill="1" applyBorder="1"/>
    <xf numFmtId="0" fontId="0" fillId="0" borderId="29" xfId="0" applyBorder="1"/>
    <xf numFmtId="164" fontId="61" fillId="0" borderId="15" xfId="1" applyNumberFormat="1" applyFont="1" applyFill="1" applyBorder="1" applyAlignment="1">
      <alignment vertical="justify"/>
    </xf>
    <xf numFmtId="164" fontId="61" fillId="0" borderId="35" xfId="1" applyNumberFormat="1" applyFont="1" applyFill="1" applyBorder="1" applyAlignment="1">
      <alignment vertical="justify"/>
    </xf>
    <xf numFmtId="164" fontId="61" fillId="0" borderId="37" xfId="1" applyNumberFormat="1" applyFont="1" applyFill="1" applyBorder="1" applyAlignment="1">
      <alignment vertical="justify"/>
    </xf>
    <xf numFmtId="164" fontId="4" fillId="0" borderId="9" xfId="1" applyNumberFormat="1" applyFont="1" applyFill="1" applyBorder="1" applyAlignment="1">
      <alignment vertical="justify"/>
    </xf>
    <xf numFmtId="164" fontId="1" fillId="0" borderId="8" xfId="1" applyNumberFormat="1" applyFont="1" applyFill="1" applyBorder="1" applyAlignment="1">
      <alignment vertical="center"/>
    </xf>
    <xf numFmtId="164" fontId="1" fillId="0" borderId="29" xfId="1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vertical="justify"/>
    </xf>
    <xf numFmtId="164" fontId="1" fillId="0" borderId="11" xfId="1" applyNumberFormat="1" applyFont="1" applyFill="1" applyBorder="1" applyAlignment="1">
      <alignment vertical="center"/>
    </xf>
    <xf numFmtId="164" fontId="1" fillId="0" borderId="36" xfId="1" applyNumberFormat="1" applyFont="1" applyFill="1" applyBorder="1" applyAlignment="1">
      <alignment vertical="center"/>
    </xf>
    <xf numFmtId="164" fontId="4" fillId="9" borderId="45" xfId="1" applyNumberFormat="1" applyFont="1" applyFill="1" applyBorder="1" applyAlignment="1">
      <alignment vertical="justify"/>
    </xf>
    <xf numFmtId="164" fontId="26" fillId="9" borderId="46" xfId="1" applyNumberFormat="1" applyFont="1" applyFill="1" applyBorder="1" applyAlignment="1">
      <alignment vertical="center"/>
    </xf>
    <xf numFmtId="164" fontId="26" fillId="9" borderId="47" xfId="1" applyNumberFormat="1" applyFont="1" applyFill="1" applyBorder="1" applyAlignment="1">
      <alignment vertical="center"/>
    </xf>
    <xf numFmtId="164" fontId="39" fillId="5" borderId="35" xfId="1" applyNumberFormat="1" applyFont="1" applyFill="1" applyBorder="1"/>
    <xf numFmtId="164" fontId="39" fillId="5" borderId="37" xfId="1" applyNumberFormat="1" applyFont="1" applyFill="1" applyBorder="1"/>
    <xf numFmtId="164" fontId="39" fillId="5" borderId="8" xfId="1" applyNumberFormat="1" applyFont="1" applyFill="1" applyBorder="1"/>
    <xf numFmtId="164" fontId="39" fillId="5" borderId="29" xfId="1" applyNumberFormat="1" applyFont="1" applyFill="1" applyBorder="1"/>
    <xf numFmtId="164" fontId="39" fillId="0" borderId="8" xfId="1" applyNumberFormat="1" applyFont="1" applyFill="1" applyBorder="1"/>
    <xf numFmtId="164" fontId="39" fillId="0" borderId="29" xfId="1" applyNumberFormat="1" applyFont="1" applyFill="1" applyBorder="1"/>
    <xf numFmtId="164" fontId="15" fillId="9" borderId="11" xfId="1" applyNumberFormat="1" applyFont="1" applyFill="1" applyBorder="1"/>
    <xf numFmtId="164" fontId="52" fillId="0" borderId="39" xfId="1" applyNumberFormat="1" applyFont="1" applyBorder="1"/>
    <xf numFmtId="164" fontId="40" fillId="6" borderId="11" xfId="1" applyNumberFormat="1" applyFont="1" applyFill="1" applyBorder="1" applyAlignment="1">
      <alignment horizontal="center"/>
    </xf>
    <xf numFmtId="164" fontId="40" fillId="6" borderId="36" xfId="1" applyNumberFormat="1" applyFont="1" applyFill="1" applyBorder="1" applyAlignment="1">
      <alignment horizontal="center"/>
    </xf>
    <xf numFmtId="0" fontId="40" fillId="10" borderId="45" xfId="0" applyFont="1" applyFill="1" applyBorder="1"/>
    <xf numFmtId="0" fontId="42" fillId="10" borderId="46" xfId="0" applyFont="1" applyFill="1" applyBorder="1" applyAlignment="1">
      <alignment horizontal="center"/>
    </xf>
    <xf numFmtId="0" fontId="40" fillId="10" borderId="46" xfId="0" applyFont="1" applyFill="1" applyBorder="1"/>
    <xf numFmtId="164" fontId="40" fillId="10" borderId="46" xfId="1" applyNumberFormat="1" applyFont="1" applyFill="1" applyBorder="1"/>
    <xf numFmtId="164" fontId="40" fillId="10" borderId="47" xfId="1" applyNumberFormat="1" applyFont="1" applyFill="1" applyBorder="1"/>
    <xf numFmtId="0" fontId="40" fillId="0" borderId="15" xfId="0" applyFont="1" applyBorder="1"/>
    <xf numFmtId="0" fontId="40" fillId="0" borderId="35" xfId="0" applyFont="1" applyBorder="1"/>
    <xf numFmtId="164" fontId="40" fillId="0" borderId="35" xfId="1" applyNumberFormat="1" applyFont="1" applyBorder="1"/>
    <xf numFmtId="164" fontId="40" fillId="0" borderId="37" xfId="1" applyNumberFormat="1" applyFont="1" applyBorder="1"/>
    <xf numFmtId="0" fontId="40" fillId="0" borderId="9" xfId="0" applyFont="1" applyBorder="1" applyAlignment="1">
      <alignment horizontal="center"/>
    </xf>
    <xf numFmtId="164" fontId="40" fillId="0" borderId="29" xfId="1" applyNumberFormat="1" applyFont="1" applyBorder="1"/>
    <xf numFmtId="0" fontId="40" fillId="0" borderId="9" xfId="0" applyFont="1" applyBorder="1"/>
    <xf numFmtId="0" fontId="40" fillId="0" borderId="9" xfId="0" applyFont="1" applyBorder="1" applyAlignment="1">
      <alignment vertical="center"/>
    </xf>
    <xf numFmtId="164" fontId="40" fillId="0" borderId="29" xfId="1" applyNumberFormat="1" applyFont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11" xfId="0" applyFont="1" applyBorder="1" applyAlignment="1">
      <alignment vertical="center" wrapText="1"/>
    </xf>
    <xf numFmtId="0" fontId="40" fillId="0" borderId="11" xfId="0" applyFont="1" applyBorder="1" applyAlignment="1">
      <alignment vertical="center"/>
    </xf>
    <xf numFmtId="164" fontId="40" fillId="0" borderId="11" xfId="1" applyNumberFormat="1" applyFont="1" applyBorder="1" applyAlignment="1">
      <alignment vertical="center"/>
    </xf>
    <xf numFmtId="164" fontId="40" fillId="0" borderId="36" xfId="1" applyNumberFormat="1" applyFont="1" applyBorder="1" applyAlignment="1">
      <alignment vertical="center"/>
    </xf>
    <xf numFmtId="0" fontId="43" fillId="6" borderId="11" xfId="0" applyFont="1" applyFill="1" applyBorder="1" applyAlignment="1">
      <alignment horizontal="center"/>
    </xf>
    <xf numFmtId="0" fontId="43" fillId="6" borderId="36" xfId="0" applyFont="1" applyFill="1" applyBorder="1" applyAlignment="1">
      <alignment horizontal="center"/>
    </xf>
    <xf numFmtId="0" fontId="43" fillId="0" borderId="15" xfId="0" applyFont="1" applyFill="1" applyBorder="1"/>
    <xf numFmtId="0" fontId="43" fillId="0" borderId="35" xfId="0" applyFont="1" applyFill="1" applyBorder="1"/>
    <xf numFmtId="0" fontId="43" fillId="0" borderId="9" xfId="0" applyFont="1" applyFill="1" applyBorder="1"/>
    <xf numFmtId="0" fontId="43" fillId="0" borderId="9" xfId="0" applyFont="1" applyBorder="1"/>
    <xf numFmtId="0" fontId="43" fillId="0" borderId="10" xfId="0" applyFont="1" applyFill="1" applyBorder="1"/>
    <xf numFmtId="0" fontId="43" fillId="0" borderId="11" xfId="0" applyFont="1" applyBorder="1"/>
    <xf numFmtId="3" fontId="43" fillId="0" borderId="11" xfId="0" applyNumberFormat="1" applyFont="1" applyBorder="1"/>
    <xf numFmtId="0" fontId="44" fillId="10" borderId="45" xfId="0" applyFont="1" applyFill="1" applyBorder="1"/>
    <xf numFmtId="0" fontId="43" fillId="10" borderId="46" xfId="0" applyFont="1" applyFill="1" applyBorder="1"/>
    <xf numFmtId="0" fontId="44" fillId="10" borderId="46" xfId="0" applyFont="1" applyFill="1" applyBorder="1"/>
    <xf numFmtId="0" fontId="56" fillId="6" borderId="45" xfId="0" applyFont="1" applyFill="1" applyBorder="1"/>
    <xf numFmtId="0" fontId="43" fillId="6" borderId="46" xfId="0" applyFont="1" applyFill="1" applyBorder="1"/>
    <xf numFmtId="0" fontId="56" fillId="6" borderId="46" xfId="0" applyFont="1" applyFill="1" applyBorder="1"/>
    <xf numFmtId="0" fontId="43" fillId="6" borderId="46" xfId="0" applyFont="1" applyFill="1" applyBorder="1" applyAlignment="1">
      <alignment horizontal="center"/>
    </xf>
    <xf numFmtId="0" fontId="43" fillId="6" borderId="47" xfId="0" applyFont="1" applyFill="1" applyBorder="1" applyAlignment="1">
      <alignment horizontal="center"/>
    </xf>
    <xf numFmtId="0" fontId="43" fillId="0" borderId="35" xfId="0" applyFont="1" applyBorder="1"/>
    <xf numFmtId="0" fontId="44" fillId="0" borderId="35" xfId="0" applyFont="1" applyBorder="1"/>
    <xf numFmtId="3" fontId="44" fillId="0" borderId="35" xfId="0" applyNumberFormat="1" applyFont="1" applyBorder="1"/>
    <xf numFmtId="3" fontId="44" fillId="0" borderId="37" xfId="1" applyNumberFormat="1" applyFont="1" applyBorder="1"/>
    <xf numFmtId="3" fontId="44" fillId="0" borderId="29" xfId="1" applyNumberFormat="1" applyFont="1" applyBorder="1"/>
    <xf numFmtId="0" fontId="56" fillId="0" borderId="9" xfId="0" applyFont="1" applyBorder="1"/>
    <xf numFmtId="0" fontId="56" fillId="0" borderId="29" xfId="0" applyFont="1" applyBorder="1"/>
    <xf numFmtId="0" fontId="56" fillId="0" borderId="10" xfId="0" applyFont="1" applyBorder="1"/>
    <xf numFmtId="0" fontId="57" fillId="0" borderId="11" xfId="0" applyFont="1" applyBorder="1" applyAlignment="1">
      <alignment horizontal="left" indent="2"/>
    </xf>
    <xf numFmtId="0" fontId="56" fillId="0" borderId="11" xfId="0" applyFont="1" applyBorder="1"/>
    <xf numFmtId="0" fontId="44" fillId="0" borderId="11" xfId="0" applyFont="1" applyBorder="1"/>
    <xf numFmtId="0" fontId="56" fillId="0" borderId="36" xfId="0" applyFont="1" applyBorder="1"/>
    <xf numFmtId="37" fontId="43" fillId="0" borderId="35" xfId="0" applyNumberFormat="1" applyFont="1" applyFill="1" applyBorder="1" applyAlignment="1">
      <alignment horizontal="right"/>
    </xf>
    <xf numFmtId="37" fontId="43" fillId="0" borderId="37" xfId="0" applyNumberFormat="1" applyFont="1" applyFill="1" applyBorder="1" applyAlignment="1">
      <alignment horizontal="right"/>
    </xf>
    <xf numFmtId="37" fontId="43" fillId="0" borderId="8" xfId="0" applyNumberFormat="1" applyFont="1" applyFill="1" applyBorder="1" applyAlignment="1">
      <alignment horizontal="right"/>
    </xf>
    <xf numFmtId="37" fontId="43" fillId="0" borderId="29" xfId="0" applyNumberFormat="1" applyFont="1" applyFill="1" applyBorder="1" applyAlignment="1">
      <alignment horizontal="right"/>
    </xf>
    <xf numFmtId="37" fontId="43" fillId="0" borderId="8" xfId="1" applyNumberFormat="1" applyFont="1" applyBorder="1" applyAlignment="1">
      <alignment horizontal="right"/>
    </xf>
    <xf numFmtId="37" fontId="43" fillId="0" borderId="29" xfId="1" applyNumberFormat="1" applyFont="1" applyBorder="1" applyAlignment="1">
      <alignment horizontal="right"/>
    </xf>
    <xf numFmtId="37" fontId="43" fillId="0" borderId="8" xfId="0" applyNumberFormat="1" applyFont="1" applyBorder="1" applyAlignment="1">
      <alignment horizontal="right"/>
    </xf>
    <xf numFmtId="37" fontId="43" fillId="0" borderId="29" xfId="0" applyNumberFormat="1" applyFont="1" applyBorder="1" applyAlignment="1">
      <alignment horizontal="right"/>
    </xf>
    <xf numFmtId="37" fontId="43" fillId="3" borderId="29" xfId="1" applyNumberFormat="1" applyFont="1" applyFill="1" applyBorder="1" applyAlignment="1">
      <alignment horizontal="right"/>
    </xf>
    <xf numFmtId="37" fontId="43" fillId="0" borderId="11" xfId="0" applyNumberFormat="1" applyFont="1" applyBorder="1" applyAlignment="1">
      <alignment horizontal="right"/>
    </xf>
    <xf numFmtId="37" fontId="43" fillId="0" borderId="36" xfId="1" applyNumberFormat="1" applyFont="1" applyBorder="1" applyAlignment="1">
      <alignment horizontal="right"/>
    </xf>
    <xf numFmtId="37" fontId="43" fillId="10" borderId="46" xfId="0" applyNumberFormat="1" applyFont="1" applyFill="1" applyBorder="1" applyAlignment="1">
      <alignment horizontal="right"/>
    </xf>
    <xf numFmtId="37" fontId="43" fillId="10" borderId="47" xfId="0" applyNumberFormat="1" applyFont="1" applyFill="1" applyBorder="1" applyAlignment="1">
      <alignment horizontal="right"/>
    </xf>
    <xf numFmtId="0" fontId="64" fillId="0" borderId="0" xfId="0" applyFont="1"/>
    <xf numFmtId="164" fontId="65" fillId="0" borderId="0" xfId="1" applyNumberFormat="1" applyFont="1"/>
    <xf numFmtId="0" fontId="64" fillId="6" borderId="45" xfId="0" applyFont="1" applyFill="1" applyBorder="1"/>
    <xf numFmtId="0" fontId="64" fillId="6" borderId="46" xfId="0" applyFont="1" applyFill="1" applyBorder="1"/>
    <xf numFmtId="164" fontId="64" fillId="6" borderId="47" xfId="1" applyNumberFormat="1" applyFont="1" applyFill="1" applyBorder="1" applyAlignment="1">
      <alignment vertical="center" wrapText="1"/>
    </xf>
    <xf numFmtId="0" fontId="64" fillId="0" borderId="21" xfId="0" applyFont="1" applyBorder="1"/>
    <xf numFmtId="0" fontId="65" fillId="0" borderId="21" xfId="0" applyFont="1" applyBorder="1"/>
    <xf numFmtId="164" fontId="65" fillId="0" borderId="21" xfId="1" applyNumberFormat="1" applyFont="1" applyBorder="1"/>
    <xf numFmtId="0" fontId="64" fillId="0" borderId="8" xfId="0" applyFont="1" applyBorder="1"/>
    <xf numFmtId="0" fontId="65" fillId="0" borderId="8" xfId="0" applyFont="1" applyBorder="1"/>
    <xf numFmtId="0" fontId="65" fillId="0" borderId="8" xfId="0" applyFont="1" applyBorder="1" applyAlignment="1">
      <alignment horizontal="left" vertical="top" wrapText="1"/>
    </xf>
    <xf numFmtId="164" fontId="65" fillId="0" borderId="8" xfId="1" applyNumberFormat="1" applyFont="1" applyBorder="1"/>
    <xf numFmtId="0" fontId="64" fillId="0" borderId="8" xfId="0" applyFont="1" applyBorder="1" applyAlignment="1">
      <alignment horizontal="left" vertical="top" wrapText="1"/>
    </xf>
    <xf numFmtId="0" fontId="65" fillId="0" borderId="0" xfId="0" applyFont="1" applyBorder="1"/>
    <xf numFmtId="164" fontId="65" fillId="0" borderId="0" xfId="1" applyNumberFormat="1" applyFont="1" applyBorder="1"/>
    <xf numFmtId="0" fontId="64" fillId="0" borderId="8" xfId="0" applyFont="1" applyFill="1" applyBorder="1"/>
    <xf numFmtId="164" fontId="66" fillId="0" borderId="8" xfId="1" applyNumberFormat="1" applyFont="1" applyBorder="1" applyAlignment="1">
      <alignment horizontal="center"/>
    </xf>
    <xf numFmtId="164" fontId="68" fillId="0" borderId="8" xfId="1" applyNumberFormat="1" applyFont="1" applyBorder="1"/>
    <xf numFmtId="164" fontId="64" fillId="0" borderId="0" xfId="1" applyNumberFormat="1" applyFont="1" applyAlignment="1"/>
    <xf numFmtId="164" fontId="64" fillId="0" borderId="0" xfId="1" applyNumberFormat="1" applyFont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 wrapText="1"/>
    </xf>
    <xf numFmtId="3" fontId="7" fillId="0" borderId="52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4" fontId="49" fillId="9" borderId="8" xfId="1" applyNumberFormat="1" applyFont="1" applyFill="1" applyBorder="1" applyAlignment="1">
      <alignment horizontal="center"/>
    </xf>
    <xf numFmtId="3" fontId="2" fillId="0" borderId="52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52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wrapText="1"/>
    </xf>
    <xf numFmtId="3" fontId="10" fillId="0" borderId="5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5" borderId="35" xfId="0" applyFont="1" applyFill="1" applyBorder="1" applyAlignment="1">
      <alignment horizontal="center" vertical="justify"/>
    </xf>
    <xf numFmtId="0" fontId="22" fillId="5" borderId="28" xfId="0" applyFont="1" applyFill="1" applyBorder="1" applyAlignment="1">
      <alignment horizontal="center" vertical="justify"/>
    </xf>
    <xf numFmtId="0" fontId="22" fillId="5" borderId="37" xfId="0" applyFont="1" applyFill="1" applyBorder="1" applyAlignment="1">
      <alignment horizontal="center" vertical="justify"/>
    </xf>
    <xf numFmtId="0" fontId="22" fillId="5" borderId="51" xfId="0" applyFont="1" applyFill="1" applyBorder="1" applyAlignment="1">
      <alignment horizontal="center" vertical="justify"/>
    </xf>
    <xf numFmtId="0" fontId="37" fillId="9" borderId="48" xfId="0" applyFont="1" applyFill="1" applyBorder="1" applyAlignment="1">
      <alignment horizontal="center"/>
    </xf>
    <xf numFmtId="0" fontId="37" fillId="9" borderId="49" xfId="0" applyFont="1" applyFill="1" applyBorder="1" applyAlignment="1">
      <alignment horizontal="center"/>
    </xf>
    <xf numFmtId="0" fontId="15" fillId="9" borderId="44" xfId="0" applyFont="1" applyFill="1" applyBorder="1" applyAlignment="1">
      <alignment horizontal="center"/>
    </xf>
    <xf numFmtId="0" fontId="15" fillId="9" borderId="54" xfId="0" applyFont="1" applyFill="1" applyBorder="1" applyAlignment="1">
      <alignment horizontal="center"/>
    </xf>
    <xf numFmtId="0" fontId="15" fillId="9" borderId="5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justify"/>
    </xf>
    <xf numFmtId="0" fontId="15" fillId="5" borderId="7" xfId="0" applyFont="1" applyFill="1" applyBorder="1" applyAlignment="1">
      <alignment horizontal="center" vertical="justify"/>
    </xf>
    <xf numFmtId="0" fontId="15" fillId="5" borderId="14" xfId="0" applyFont="1" applyFill="1" applyBorder="1" applyAlignment="1">
      <alignment horizontal="center" vertical="justify"/>
    </xf>
    <xf numFmtId="0" fontId="15" fillId="5" borderId="2" xfId="0" applyFont="1" applyFill="1" applyBorder="1" applyAlignment="1">
      <alignment horizontal="center" vertical="justify"/>
    </xf>
    <xf numFmtId="164" fontId="2" fillId="0" borderId="0" xfId="1" applyNumberFormat="1" applyFont="1" applyBorder="1" applyAlignment="1">
      <alignment horizontal="center"/>
    </xf>
    <xf numFmtId="0" fontId="22" fillId="5" borderId="15" xfId="0" applyFont="1" applyFill="1" applyBorder="1" applyAlignment="1">
      <alignment horizontal="center" vertical="justify"/>
    </xf>
    <xf numFmtId="0" fontId="22" fillId="5" borderId="30" xfId="0" applyFont="1" applyFill="1" applyBorder="1" applyAlignment="1">
      <alignment horizontal="center" vertical="justify"/>
    </xf>
    <xf numFmtId="164" fontId="4" fillId="0" borderId="0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 vertical="justify"/>
    </xf>
    <xf numFmtId="0" fontId="4" fillId="6" borderId="49" xfId="0" applyFont="1" applyFill="1" applyBorder="1" applyAlignment="1">
      <alignment horizontal="center" vertical="justify"/>
    </xf>
    <xf numFmtId="49" fontId="4" fillId="6" borderId="6" xfId="0" applyNumberFormat="1" applyFont="1" applyFill="1" applyBorder="1" applyAlignment="1">
      <alignment horizontal="center" wrapText="1" shrinkToFit="1"/>
    </xf>
    <xf numFmtId="49" fontId="4" fillId="6" borderId="52" xfId="0" applyNumberFormat="1" applyFont="1" applyFill="1" applyBorder="1" applyAlignment="1">
      <alignment horizontal="center" wrapText="1" shrinkToFit="1"/>
    </xf>
    <xf numFmtId="0" fontId="15" fillId="8" borderId="3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3" fontId="4" fillId="6" borderId="39" xfId="0" applyNumberFormat="1" applyFont="1" applyFill="1" applyBorder="1" applyAlignment="1">
      <alignment horizontal="center" vertical="justify"/>
    </xf>
    <xf numFmtId="3" fontId="4" fillId="6" borderId="49" xfId="0" applyNumberFormat="1" applyFont="1" applyFill="1" applyBorder="1" applyAlignment="1">
      <alignment horizontal="center" vertical="justify"/>
    </xf>
    <xf numFmtId="3" fontId="4" fillId="6" borderId="40" xfId="0" applyNumberFormat="1" applyFont="1" applyFill="1" applyBorder="1" applyAlignment="1">
      <alignment horizontal="center" vertical="justify"/>
    </xf>
    <xf numFmtId="3" fontId="4" fillId="6" borderId="50" xfId="0" applyNumberFormat="1" applyFont="1" applyFill="1" applyBorder="1" applyAlignment="1">
      <alignment horizontal="center" vertical="justify"/>
    </xf>
    <xf numFmtId="3" fontId="4" fillId="6" borderId="63" xfId="0" applyNumberFormat="1" applyFont="1" applyFill="1" applyBorder="1" applyAlignment="1">
      <alignment horizontal="center" vertical="justify"/>
    </xf>
    <xf numFmtId="3" fontId="4" fillId="6" borderId="62" xfId="0" applyNumberFormat="1" applyFont="1" applyFill="1" applyBorder="1" applyAlignment="1">
      <alignment horizontal="center" vertical="justify"/>
    </xf>
    <xf numFmtId="3" fontId="4" fillId="6" borderId="64" xfId="0" applyNumberFormat="1" applyFont="1" applyFill="1" applyBorder="1" applyAlignment="1">
      <alignment horizontal="center" vertical="justify"/>
    </xf>
    <xf numFmtId="0" fontId="51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40" fillId="6" borderId="66" xfId="0" applyFont="1" applyFill="1" applyBorder="1" applyAlignment="1">
      <alignment horizontal="center"/>
    </xf>
    <xf numFmtId="0" fontId="40" fillId="6" borderId="62" xfId="0" applyFont="1" applyFill="1" applyBorder="1" applyAlignment="1">
      <alignment horizontal="center"/>
    </xf>
    <xf numFmtId="0" fontId="40" fillId="6" borderId="65" xfId="0" applyFont="1" applyFill="1" applyBorder="1" applyAlignment="1">
      <alignment horizontal="center"/>
    </xf>
    <xf numFmtId="0" fontId="40" fillId="6" borderId="30" xfId="0" applyFont="1" applyFill="1" applyBorder="1" applyAlignment="1">
      <alignment horizontal="center" vertical="center"/>
    </xf>
    <xf numFmtId="0" fontId="40" fillId="6" borderId="48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49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 wrapText="1"/>
    </xf>
    <xf numFmtId="0" fontId="40" fillId="6" borderId="49" xfId="0" applyFont="1" applyFill="1" applyBorder="1" applyAlignment="1">
      <alignment horizontal="center" vertical="center" wrapText="1"/>
    </xf>
    <xf numFmtId="164" fontId="40" fillId="6" borderId="53" xfId="1" applyNumberFormat="1" applyFont="1" applyFill="1" applyBorder="1" applyAlignment="1">
      <alignment horizontal="center" vertical="center"/>
    </xf>
    <xf numFmtId="164" fontId="40" fillId="6" borderId="27" xfId="1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43" fillId="6" borderId="38" xfId="0" applyFont="1" applyFill="1" applyBorder="1" applyAlignment="1">
      <alignment horizontal="center" vertical="center"/>
    </xf>
    <xf numFmtId="0" fontId="43" fillId="6" borderId="48" xfId="0" applyFont="1" applyFill="1" applyBorder="1" applyAlignment="1">
      <alignment horizontal="center" vertical="center"/>
    </xf>
    <xf numFmtId="0" fontId="43" fillId="6" borderId="39" xfId="0" applyFont="1" applyFill="1" applyBorder="1" applyAlignment="1">
      <alignment horizontal="center" vertical="center"/>
    </xf>
    <xf numFmtId="0" fontId="43" fillId="6" borderId="49" xfId="0" applyFont="1" applyFill="1" applyBorder="1" applyAlignment="1">
      <alignment horizontal="center" vertical="center"/>
    </xf>
    <xf numFmtId="0" fontId="43" fillId="6" borderId="39" xfId="0" applyFont="1" applyFill="1" applyBorder="1" applyAlignment="1">
      <alignment horizontal="center" vertical="center" wrapText="1"/>
    </xf>
    <xf numFmtId="0" fontId="43" fillId="6" borderId="49" xfId="0" applyFont="1" applyFill="1" applyBorder="1" applyAlignment="1">
      <alignment horizontal="center" vertical="center" wrapText="1"/>
    </xf>
    <xf numFmtId="0" fontId="43" fillId="6" borderId="63" xfId="0" applyFont="1" applyFill="1" applyBorder="1" applyAlignment="1">
      <alignment horizontal="center" vertical="center"/>
    </xf>
    <xf numFmtId="0" fontId="43" fillId="6" borderId="65" xfId="0" applyFont="1" applyFill="1" applyBorder="1" applyAlignment="1">
      <alignment horizontal="center" vertical="center"/>
    </xf>
    <xf numFmtId="0" fontId="67" fillId="0" borderId="8" xfId="0" applyFont="1" applyBorder="1" applyAlignment="1">
      <alignment horizontal="left" vertical="top" wrapText="1" indent="2"/>
    </xf>
    <xf numFmtId="0" fontId="6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00FF99"/>
      <color rgb="FF00FF00"/>
      <color rgb="FF0000FF"/>
      <color rgb="FFFF33CC"/>
      <color rgb="FF9999FF"/>
      <color rgb="FFFFCC99"/>
      <color rgb="FF66CCFF"/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262</xdr:row>
      <xdr:rowOff>133350</xdr:rowOff>
    </xdr:from>
    <xdr:to>
      <xdr:col>11</xdr:col>
      <xdr:colOff>581025</xdr:colOff>
      <xdr:row>262</xdr:row>
      <xdr:rowOff>142875</xdr:rowOff>
    </xdr:to>
    <xdr:sp macro="" textlink="">
      <xdr:nvSpPr>
        <xdr:cNvPr id="3200" name="Line 11"/>
        <xdr:cNvSpPr>
          <a:spLocks noChangeShapeType="1"/>
        </xdr:cNvSpPr>
      </xdr:nvSpPr>
      <xdr:spPr bwMode="auto">
        <a:xfrm flipH="1">
          <a:off x="7915275" y="37471350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64"/>
  <sheetViews>
    <sheetView topLeftCell="A10" workbookViewId="0">
      <selection activeCell="M60" sqref="A1:M60"/>
    </sheetView>
  </sheetViews>
  <sheetFormatPr defaultRowHeight="12.75"/>
  <cols>
    <col min="1" max="1" width="4" customWidth="1"/>
    <col min="2" max="2" width="3.28515625" customWidth="1"/>
    <col min="4" max="4" width="7.28515625" customWidth="1"/>
    <col min="5" max="5" width="10.140625" bestFit="1" customWidth="1"/>
    <col min="7" max="7" width="4.140625" customWidth="1"/>
    <col min="8" max="8" width="4" customWidth="1"/>
    <col min="12" max="12" width="11.28515625" customWidth="1"/>
    <col min="13" max="13" width="5" customWidth="1"/>
    <col min="14" max="14" width="3.5703125" customWidth="1"/>
  </cols>
  <sheetData>
    <row r="1" spans="2:13" ht="13.5" thickBot="1"/>
    <row r="2" spans="2:13">
      <c r="B2" s="275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</row>
    <row r="3" spans="2:13">
      <c r="B3" s="278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80"/>
    </row>
    <row r="4" spans="2:13">
      <c r="B4" s="278"/>
      <c r="C4" s="279"/>
      <c r="D4" s="279"/>
      <c r="E4" s="279"/>
      <c r="F4" s="279" t="s">
        <v>623</v>
      </c>
      <c r="G4" s="279"/>
      <c r="H4" s="692"/>
      <c r="I4" s="692"/>
      <c r="J4" s="692"/>
      <c r="K4" s="281"/>
      <c r="L4" s="282"/>
      <c r="M4" s="280"/>
    </row>
    <row r="5" spans="2:13">
      <c r="B5" s="278"/>
      <c r="C5" s="279"/>
      <c r="D5" s="279"/>
      <c r="E5" s="279"/>
      <c r="F5" s="279"/>
      <c r="G5" s="279"/>
      <c r="H5" s="692"/>
      <c r="I5" s="692"/>
      <c r="J5" s="692"/>
      <c r="K5" s="281"/>
      <c r="L5" s="281"/>
      <c r="M5" s="280"/>
    </row>
    <row r="6" spans="2:13">
      <c r="B6" s="278"/>
      <c r="C6" s="279"/>
      <c r="D6" s="279"/>
      <c r="E6" s="279"/>
      <c r="F6" s="279"/>
      <c r="G6" s="692"/>
      <c r="H6" s="692"/>
      <c r="I6" s="692"/>
      <c r="J6" s="692"/>
      <c r="K6" s="281"/>
      <c r="L6" s="281"/>
      <c r="M6" s="280"/>
    </row>
    <row r="7" spans="2:13">
      <c r="B7" s="278"/>
      <c r="C7" s="279"/>
      <c r="D7" s="279"/>
      <c r="E7" s="279"/>
      <c r="F7" s="279"/>
      <c r="G7" s="279"/>
      <c r="H7" s="279"/>
      <c r="I7" s="692"/>
      <c r="J7" s="692"/>
      <c r="K7" s="281"/>
      <c r="L7" s="281"/>
      <c r="M7" s="280"/>
    </row>
    <row r="8" spans="2:13" ht="37.5">
      <c r="B8" s="278"/>
      <c r="C8" s="279"/>
      <c r="D8" s="283" t="s">
        <v>248</v>
      </c>
      <c r="E8" s="283"/>
      <c r="F8" s="283"/>
      <c r="G8" s="283"/>
      <c r="H8" s="284"/>
      <c r="I8" s="284"/>
      <c r="J8" s="285"/>
      <c r="K8" s="285"/>
      <c r="L8" s="285"/>
      <c r="M8" s="280"/>
    </row>
    <row r="9" spans="2:13">
      <c r="B9" s="278"/>
      <c r="C9" s="279"/>
      <c r="D9" s="279"/>
      <c r="E9" s="279"/>
      <c r="F9" s="279"/>
      <c r="G9" s="279"/>
      <c r="H9" s="692"/>
      <c r="I9" s="692"/>
      <c r="J9" s="279"/>
      <c r="K9" s="279"/>
      <c r="L9" s="279"/>
      <c r="M9" s="280"/>
    </row>
    <row r="10" spans="2:13">
      <c r="B10" s="278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80"/>
    </row>
    <row r="11" spans="2:13">
      <c r="B11" s="278"/>
      <c r="C11" s="279"/>
      <c r="D11" s="279"/>
      <c r="E11" s="279"/>
      <c r="F11" s="279"/>
      <c r="G11" s="692"/>
      <c r="H11" s="692"/>
      <c r="I11" s="692"/>
      <c r="J11" s="692"/>
      <c r="K11" s="692"/>
      <c r="L11" s="692"/>
      <c r="M11" s="695"/>
    </row>
    <row r="12" spans="2:13">
      <c r="B12" s="278"/>
      <c r="C12" s="279"/>
      <c r="D12" s="279"/>
      <c r="E12" s="279"/>
      <c r="F12" s="279"/>
      <c r="G12" s="692"/>
      <c r="H12" s="692"/>
      <c r="I12" s="692"/>
      <c r="J12" s="692"/>
      <c r="K12" s="281"/>
      <c r="L12" s="281"/>
      <c r="M12" s="280"/>
    </row>
    <row r="13" spans="2:13">
      <c r="B13" s="278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80"/>
    </row>
    <row r="14" spans="2:13">
      <c r="B14" s="278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80"/>
    </row>
    <row r="15" spans="2:13">
      <c r="B15" s="278"/>
      <c r="C15" s="282" t="s">
        <v>249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0"/>
    </row>
    <row r="16" spans="2:13">
      <c r="B16" s="693" t="s">
        <v>250</v>
      </c>
      <c r="C16" s="692"/>
      <c r="D16" s="692"/>
      <c r="E16" s="692"/>
      <c r="F16" s="692"/>
      <c r="G16" s="692"/>
      <c r="H16" s="692"/>
      <c r="I16" s="692"/>
      <c r="J16" s="692"/>
      <c r="K16" s="692"/>
      <c r="L16" s="692"/>
      <c r="M16" s="280"/>
    </row>
    <row r="17" spans="2:13">
      <c r="B17" s="278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80"/>
    </row>
    <row r="18" spans="2:13">
      <c r="B18" s="278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80"/>
    </row>
    <row r="19" spans="2:13">
      <c r="B19" s="278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80"/>
    </row>
    <row r="20" spans="2:13" ht="18">
      <c r="B20" s="278"/>
      <c r="C20" s="279"/>
      <c r="D20" s="694"/>
      <c r="E20" s="694"/>
      <c r="F20" s="694"/>
      <c r="G20" s="694"/>
      <c r="H20" s="694"/>
      <c r="I20" s="694"/>
      <c r="J20" s="694"/>
      <c r="K20" s="286"/>
      <c r="L20" s="286"/>
      <c r="M20" s="280"/>
    </row>
    <row r="21" spans="2:13">
      <c r="B21" s="278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80"/>
    </row>
    <row r="22" spans="2:13">
      <c r="B22" s="278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80"/>
    </row>
    <row r="23" spans="2:13" ht="18">
      <c r="B23" s="278"/>
      <c r="C23" s="279"/>
      <c r="D23" s="694"/>
      <c r="E23" s="694"/>
      <c r="F23" s="694"/>
      <c r="G23" s="694"/>
      <c r="H23" s="694"/>
      <c r="I23" s="694"/>
      <c r="J23" s="694"/>
      <c r="K23" s="694"/>
      <c r="L23" s="694"/>
      <c r="M23" s="696"/>
    </row>
    <row r="24" spans="2:13">
      <c r="B24" s="287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0"/>
    </row>
    <row r="25" spans="2:13">
      <c r="B25" s="287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0"/>
    </row>
    <row r="26" spans="2:13">
      <c r="B26" s="278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80"/>
    </row>
    <row r="27" spans="2:13">
      <c r="B27" s="278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80"/>
    </row>
    <row r="28" spans="2:13">
      <c r="B28" s="278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80"/>
    </row>
    <row r="29" spans="2:13">
      <c r="B29" s="278"/>
      <c r="C29" s="279"/>
      <c r="D29" s="279"/>
      <c r="E29" s="279" t="s">
        <v>273</v>
      </c>
      <c r="F29" s="279">
        <v>2011</v>
      </c>
      <c r="G29" s="279"/>
      <c r="H29" s="279"/>
      <c r="I29" s="279"/>
      <c r="J29" s="279"/>
      <c r="K29" s="279"/>
      <c r="L29" s="279"/>
      <c r="M29" s="280"/>
    </row>
    <row r="30" spans="2:13">
      <c r="B30" s="278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80"/>
    </row>
    <row r="31" spans="2:13">
      <c r="B31" s="278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80"/>
    </row>
    <row r="32" spans="2:13">
      <c r="B32" s="278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80"/>
    </row>
    <row r="33" spans="2:13"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80"/>
    </row>
    <row r="34" spans="2:13"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80"/>
    </row>
    <row r="35" spans="2:13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80"/>
    </row>
    <row r="36" spans="2:13"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80"/>
    </row>
    <row r="37" spans="2:13"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80"/>
    </row>
    <row r="38" spans="2:13" ht="13.5" thickBot="1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80"/>
    </row>
    <row r="39" spans="2:13">
      <c r="B39" s="278"/>
      <c r="C39" s="294"/>
      <c r="D39" s="295"/>
      <c r="E39" s="295"/>
      <c r="F39" s="295"/>
      <c r="G39" s="296"/>
      <c r="H39" s="279"/>
      <c r="I39" s="294"/>
      <c r="J39" s="295"/>
      <c r="K39" s="295"/>
      <c r="L39" s="296"/>
      <c r="M39" s="280"/>
    </row>
    <row r="40" spans="2:13">
      <c r="B40" s="278"/>
      <c r="C40" s="297" t="s">
        <v>251</v>
      </c>
      <c r="D40" s="84"/>
      <c r="E40" s="84"/>
      <c r="F40" s="84"/>
      <c r="G40" s="298"/>
      <c r="H40" s="279"/>
      <c r="I40" s="687" t="s">
        <v>252</v>
      </c>
      <c r="J40" s="688"/>
      <c r="K40" s="688"/>
      <c r="L40" s="691"/>
      <c r="M40" s="280"/>
    </row>
    <row r="41" spans="2:13" ht="13.5" thickBot="1">
      <c r="B41" s="278"/>
      <c r="C41" s="299"/>
      <c r="D41" s="3"/>
      <c r="E41" s="3"/>
      <c r="F41" s="3"/>
      <c r="G41" s="300"/>
      <c r="H41" s="279"/>
      <c r="I41" s="299"/>
      <c r="J41" s="3"/>
      <c r="K41" s="3"/>
      <c r="L41" s="300"/>
      <c r="M41" s="280"/>
    </row>
    <row r="42" spans="2:13" ht="13.5" thickBot="1">
      <c r="B42" s="278"/>
      <c r="C42" s="299" t="s">
        <v>253</v>
      </c>
      <c r="D42" s="84" t="str">
        <f>F4</f>
        <v>Sergio</v>
      </c>
      <c r="E42" s="84"/>
      <c r="F42" s="84"/>
      <c r="G42" s="298"/>
      <c r="H42" s="279"/>
      <c r="I42" s="299"/>
      <c r="J42" s="3"/>
      <c r="K42" s="305" t="s">
        <v>254</v>
      </c>
      <c r="L42" s="300" t="s">
        <v>255</v>
      </c>
      <c r="M42" s="280"/>
    </row>
    <row r="43" spans="2:13" ht="13.5" thickBot="1">
      <c r="B43" s="278"/>
      <c r="C43" s="299"/>
      <c r="D43" s="3"/>
      <c r="E43" s="3"/>
      <c r="F43" s="3"/>
      <c r="G43" s="300"/>
      <c r="H43" s="279"/>
      <c r="I43" s="687" t="s">
        <v>256</v>
      </c>
      <c r="J43" s="688"/>
      <c r="K43" s="3"/>
      <c r="L43" s="300"/>
      <c r="M43" s="280"/>
    </row>
    <row r="44" spans="2:13" ht="13.5" thickBot="1">
      <c r="B44" s="278"/>
      <c r="C44" s="299" t="s">
        <v>257</v>
      </c>
      <c r="D44" s="84" t="s">
        <v>624</v>
      </c>
      <c r="E44" s="84"/>
      <c r="F44" s="84"/>
      <c r="G44" s="298"/>
      <c r="H44" s="279"/>
      <c r="I44" s="299"/>
      <c r="J44" s="3"/>
      <c r="K44" s="306"/>
      <c r="L44" s="300" t="s">
        <v>258</v>
      </c>
      <c r="M44" s="280"/>
    </row>
    <row r="45" spans="2:13">
      <c r="B45" s="278"/>
      <c r="C45" s="299"/>
      <c r="D45" s="3"/>
      <c r="E45" s="3"/>
      <c r="F45" s="3"/>
      <c r="G45" s="300"/>
      <c r="H45" s="279"/>
      <c r="I45" s="299"/>
      <c r="J45" s="84"/>
      <c r="K45" s="84"/>
      <c r="L45" s="298"/>
      <c r="M45" s="280"/>
    </row>
    <row r="46" spans="2:13" ht="13.5" thickBot="1">
      <c r="B46" s="278"/>
      <c r="C46" s="299" t="s">
        <v>259</v>
      </c>
      <c r="D46" s="84" t="s">
        <v>709</v>
      </c>
      <c r="E46" s="84"/>
      <c r="F46" s="84"/>
      <c r="G46" s="298"/>
      <c r="H46" s="279"/>
      <c r="I46" s="299"/>
      <c r="J46" s="84"/>
      <c r="K46" s="84"/>
      <c r="L46" s="298"/>
      <c r="M46" s="289"/>
    </row>
    <row r="47" spans="2:13" ht="13.5" thickBot="1">
      <c r="B47" s="278"/>
      <c r="C47" s="299"/>
      <c r="D47" s="84"/>
      <c r="E47" s="84"/>
      <c r="F47" s="84"/>
      <c r="G47" s="298"/>
      <c r="H47" s="279"/>
      <c r="I47" s="687" t="s">
        <v>260</v>
      </c>
      <c r="J47" s="691"/>
      <c r="K47" s="305" t="s">
        <v>254</v>
      </c>
      <c r="L47" s="307" t="s">
        <v>261</v>
      </c>
      <c r="M47" s="289"/>
    </row>
    <row r="48" spans="2:13" ht="13.5" thickBot="1">
      <c r="B48" s="278"/>
      <c r="C48" s="299"/>
      <c r="D48" s="3"/>
      <c r="E48" s="3"/>
      <c r="F48" s="3"/>
      <c r="G48" s="300"/>
      <c r="H48" s="279"/>
      <c r="I48" s="299"/>
      <c r="J48" s="3"/>
      <c r="K48" s="3"/>
      <c r="L48" s="307"/>
      <c r="M48" s="289"/>
    </row>
    <row r="49" spans="1:13" ht="13.5" thickBot="1">
      <c r="B49" s="278"/>
      <c r="C49" s="299" t="s">
        <v>262</v>
      </c>
      <c r="D49" s="3"/>
      <c r="E49" s="308" t="s">
        <v>710</v>
      </c>
      <c r="F49" s="84"/>
      <c r="G49" s="298"/>
      <c r="H49" s="279"/>
      <c r="I49" s="299"/>
      <c r="J49" s="3"/>
      <c r="K49" s="306"/>
      <c r="L49" s="307" t="s">
        <v>247</v>
      </c>
      <c r="M49" s="289"/>
    </row>
    <row r="50" spans="1:13">
      <c r="B50" s="278"/>
      <c r="C50" s="299"/>
      <c r="D50" s="3"/>
      <c r="E50" s="3"/>
      <c r="F50" s="3"/>
      <c r="G50" s="300"/>
      <c r="H50" s="279"/>
      <c r="I50" s="95"/>
      <c r="J50" s="55"/>
      <c r="K50" s="55"/>
      <c r="L50" s="92"/>
      <c r="M50" s="280"/>
    </row>
    <row r="51" spans="1:13">
      <c r="B51" s="278"/>
      <c r="C51" s="299" t="s">
        <v>263</v>
      </c>
      <c r="D51" s="3"/>
      <c r="E51" s="84">
        <v>25121</v>
      </c>
      <c r="F51" s="84"/>
      <c r="G51" s="298"/>
      <c r="H51" s="279"/>
      <c r="I51" s="687" t="s">
        <v>264</v>
      </c>
      <c r="J51" s="688"/>
      <c r="K51" s="688">
        <v>0</v>
      </c>
      <c r="L51" s="691"/>
      <c r="M51" s="280"/>
    </row>
    <row r="52" spans="1:13">
      <c r="B52" s="278"/>
      <c r="C52" s="299"/>
      <c r="D52" s="3"/>
      <c r="E52" s="3"/>
      <c r="F52" s="3"/>
      <c r="G52" s="300"/>
      <c r="H52" s="279"/>
      <c r="I52" s="95"/>
      <c r="J52" s="55"/>
      <c r="K52" s="272"/>
      <c r="L52" s="301"/>
      <c r="M52" s="280"/>
    </row>
    <row r="53" spans="1:13">
      <c r="B53" s="278"/>
      <c r="C53" s="299"/>
      <c r="D53" s="3"/>
      <c r="E53" s="3"/>
      <c r="F53" s="3"/>
      <c r="G53" s="300"/>
      <c r="H53" s="279"/>
      <c r="I53" s="687" t="s">
        <v>265</v>
      </c>
      <c r="J53" s="688"/>
      <c r="K53" s="688"/>
      <c r="L53" s="691"/>
      <c r="M53" s="280"/>
    </row>
    <row r="54" spans="1:13">
      <c r="B54" s="287"/>
      <c r="C54" s="299" t="s">
        <v>266</v>
      </c>
      <c r="D54" s="3"/>
      <c r="E54" s="688" t="s">
        <v>711</v>
      </c>
      <c r="F54" s="688"/>
      <c r="G54" s="691"/>
      <c r="H54" s="288"/>
      <c r="I54" s="299"/>
      <c r="J54" s="84"/>
      <c r="K54" s="84"/>
      <c r="L54" s="298"/>
      <c r="M54" s="290"/>
    </row>
    <row r="55" spans="1:13">
      <c r="B55" s="278"/>
      <c r="C55" s="687"/>
      <c r="D55" s="688"/>
      <c r="E55" s="688"/>
      <c r="F55" s="688"/>
      <c r="G55" s="691"/>
      <c r="H55" s="279"/>
      <c r="I55" s="687" t="s">
        <v>567</v>
      </c>
      <c r="J55" s="688"/>
      <c r="K55" s="688" t="s">
        <v>568</v>
      </c>
      <c r="L55" s="691"/>
      <c r="M55" s="289"/>
    </row>
    <row r="56" spans="1:13">
      <c r="B56" s="278"/>
      <c r="C56" s="299" t="s">
        <v>578</v>
      </c>
      <c r="D56" s="84"/>
      <c r="E56" s="84" t="s">
        <v>712</v>
      </c>
      <c r="F56" s="84"/>
      <c r="G56" s="298"/>
      <c r="H56" s="279"/>
      <c r="I56" s="95"/>
      <c r="J56" s="55"/>
      <c r="K56" s="55"/>
      <c r="L56" s="92"/>
      <c r="M56" s="280"/>
    </row>
    <row r="57" spans="1:13">
      <c r="B57" s="278"/>
      <c r="C57" s="299"/>
      <c r="D57" s="3"/>
      <c r="E57" s="3"/>
      <c r="F57" s="3"/>
      <c r="G57" s="300"/>
      <c r="H57" s="279"/>
      <c r="I57" s="687" t="s">
        <v>267</v>
      </c>
      <c r="J57" s="688"/>
      <c r="K57" s="689" t="s">
        <v>569</v>
      </c>
      <c r="L57" s="690"/>
      <c r="M57" s="280"/>
    </row>
    <row r="58" spans="1:13" ht="13.5" thickBot="1">
      <c r="B58" s="278"/>
      <c r="C58" s="302"/>
      <c r="D58" s="303"/>
      <c r="E58" s="303"/>
      <c r="F58" s="303"/>
      <c r="G58" s="304"/>
      <c r="H58" s="279"/>
      <c r="I58" s="302"/>
      <c r="J58" s="303"/>
      <c r="K58" s="303"/>
      <c r="L58" s="304"/>
      <c r="M58" s="280"/>
    </row>
    <row r="59" spans="1:13">
      <c r="B59" s="278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80"/>
    </row>
    <row r="60" spans="1:13" ht="13.5" thickBot="1">
      <c r="B60" s="291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3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3">
      <c r="A63" s="1"/>
      <c r="B63" s="1"/>
      <c r="C63" s="1"/>
      <c r="D63" s="686"/>
      <c r="E63" s="686"/>
      <c r="F63" s="686"/>
      <c r="G63" s="686"/>
      <c r="H63" s="686"/>
      <c r="I63" s="686"/>
      <c r="J63" s="686"/>
      <c r="K63" s="686"/>
      <c r="L63" s="76"/>
    </row>
    <row r="64" spans="1:13"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I47:J47"/>
    <mergeCell ref="H4:J4"/>
    <mergeCell ref="I40:L40"/>
    <mergeCell ref="I43:J43"/>
    <mergeCell ref="H5:J5"/>
    <mergeCell ref="G6:J6"/>
    <mergeCell ref="I7:J7"/>
    <mergeCell ref="H9:I9"/>
    <mergeCell ref="B16:L16"/>
    <mergeCell ref="D20:J20"/>
    <mergeCell ref="G11:M11"/>
    <mergeCell ref="D23:M23"/>
    <mergeCell ref="G12:J12"/>
    <mergeCell ref="D63:K63"/>
    <mergeCell ref="I57:J57"/>
    <mergeCell ref="K57:L57"/>
    <mergeCell ref="I51:J51"/>
    <mergeCell ref="K51:L51"/>
    <mergeCell ref="I55:J55"/>
    <mergeCell ref="K55:L55"/>
    <mergeCell ref="I53:L53"/>
    <mergeCell ref="C55:G55"/>
    <mergeCell ref="E54:G54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O38" sqref="A1:O38"/>
    </sheetView>
  </sheetViews>
  <sheetFormatPr defaultRowHeight="12.75"/>
  <cols>
    <col min="1" max="1" width="4.5703125" customWidth="1"/>
    <col min="2" max="2" width="7.5703125" customWidth="1"/>
    <col min="3" max="3" width="6" customWidth="1"/>
    <col min="4" max="4" width="22.42578125" customWidth="1"/>
    <col min="5" max="5" width="5.7109375" hidden="1" customWidth="1"/>
    <col min="6" max="6" width="8.85546875" customWidth="1"/>
    <col min="7" max="7" width="8.140625" customWidth="1"/>
    <col min="8" max="8" width="9.42578125" customWidth="1"/>
    <col min="9" max="9" width="15.85546875" customWidth="1"/>
    <col min="10" max="10" width="6.5703125" customWidth="1"/>
    <col min="11" max="11" width="6.28515625" customWidth="1"/>
    <col min="12" max="12" width="6" customWidth="1"/>
  </cols>
  <sheetData>
    <row r="1" spans="1:10">
      <c r="A1" t="s">
        <v>131</v>
      </c>
    </row>
    <row r="3" spans="1:10">
      <c r="B3" s="2"/>
      <c r="C3" s="50"/>
      <c r="D3" s="50"/>
      <c r="E3" s="50"/>
      <c r="F3" s="50"/>
      <c r="G3" s="2"/>
    </row>
    <row r="4" spans="1:10">
      <c r="B4" s="2" t="s">
        <v>129</v>
      </c>
      <c r="C4" s="2" t="s">
        <v>623</v>
      </c>
      <c r="D4" s="2"/>
      <c r="E4" s="2"/>
      <c r="F4" s="2"/>
      <c r="G4" s="2"/>
    </row>
    <row r="5" spans="1:10">
      <c r="B5" s="1"/>
      <c r="C5" s="1"/>
      <c r="D5" s="1"/>
      <c r="E5" s="1"/>
      <c r="F5" s="1"/>
      <c r="G5" s="2"/>
      <c r="H5" s="2"/>
      <c r="I5" s="2"/>
      <c r="J5" s="2" t="s">
        <v>133</v>
      </c>
    </row>
    <row r="6" spans="1:10">
      <c r="B6" s="1"/>
      <c r="C6" s="718" t="s">
        <v>142</v>
      </c>
      <c r="D6" s="718"/>
      <c r="E6" s="718"/>
      <c r="F6" s="718"/>
      <c r="G6" s="718"/>
      <c r="H6" s="718"/>
    </row>
    <row r="7" spans="1:10">
      <c r="B7" s="1"/>
      <c r="C7" s="1"/>
      <c r="D7" s="1"/>
      <c r="E7" s="1"/>
      <c r="F7" s="1"/>
      <c r="G7" s="2" t="s">
        <v>130</v>
      </c>
      <c r="H7" s="21"/>
      <c r="I7" s="21">
        <v>2011</v>
      </c>
    </row>
    <row r="8" spans="1:10" ht="13.5" thickBot="1">
      <c r="B8" s="1"/>
      <c r="C8" s="1"/>
      <c r="D8" s="1"/>
      <c r="E8" s="1"/>
      <c r="F8" s="1"/>
      <c r="G8" s="1"/>
    </row>
    <row r="9" spans="1:10">
      <c r="B9" s="18"/>
      <c r="C9" s="19"/>
      <c r="D9" s="19"/>
      <c r="E9" s="19"/>
      <c r="F9" s="19"/>
      <c r="G9" s="19"/>
      <c r="H9" s="19"/>
      <c r="I9" s="19"/>
      <c r="J9" s="20"/>
    </row>
    <row r="10" spans="1:10" ht="13.5" thickBot="1">
      <c r="B10" s="5"/>
      <c r="C10" s="1"/>
      <c r="D10" s="1"/>
      <c r="E10" s="1"/>
      <c r="F10" s="1"/>
      <c r="G10" s="1"/>
      <c r="H10" s="1"/>
      <c r="I10" s="1"/>
      <c r="J10" s="6"/>
    </row>
    <row r="11" spans="1:10" ht="21" customHeight="1" thickBot="1">
      <c r="B11" s="5"/>
      <c r="C11" s="165" t="s">
        <v>1</v>
      </c>
      <c r="D11" s="166" t="s">
        <v>275</v>
      </c>
      <c r="E11" s="166" t="s">
        <v>276</v>
      </c>
      <c r="F11" s="166" t="s">
        <v>276</v>
      </c>
      <c r="G11" s="166" t="s">
        <v>277</v>
      </c>
      <c r="H11" s="166" t="s">
        <v>163</v>
      </c>
      <c r="I11" s="201" t="s">
        <v>278</v>
      </c>
      <c r="J11" s="6"/>
    </row>
    <row r="12" spans="1:10">
      <c r="B12" s="5"/>
      <c r="C12" s="191">
        <v>1</v>
      </c>
      <c r="D12" s="542" t="s">
        <v>705</v>
      </c>
      <c r="E12" s="193"/>
      <c r="F12" s="193">
        <v>0</v>
      </c>
      <c r="G12" s="193">
        <v>2597.8933180629465</v>
      </c>
      <c r="H12" s="193">
        <v>126.73225334036707</v>
      </c>
      <c r="I12" s="193">
        <v>329236.87413600011</v>
      </c>
      <c r="J12" s="6"/>
    </row>
    <row r="13" spans="1:10">
      <c r="B13" s="5"/>
      <c r="C13" s="186">
        <v>2</v>
      </c>
      <c r="D13" s="88"/>
      <c r="E13" s="88"/>
      <c r="F13" s="88"/>
      <c r="G13" s="88"/>
      <c r="H13" s="88"/>
      <c r="I13" s="180">
        <v>0</v>
      </c>
      <c r="J13" s="6"/>
    </row>
    <row r="14" spans="1:10">
      <c r="B14" s="5"/>
      <c r="C14" s="186">
        <v>3</v>
      </c>
      <c r="D14" s="88"/>
      <c r="E14" s="88"/>
      <c r="F14" s="88"/>
      <c r="G14" s="88"/>
      <c r="H14" s="88"/>
      <c r="I14" s="180">
        <v>0</v>
      </c>
      <c r="J14" s="6"/>
    </row>
    <row r="15" spans="1:10">
      <c r="B15" s="5"/>
      <c r="C15" s="202">
        <v>4</v>
      </c>
      <c r="D15" s="88"/>
      <c r="E15" s="88"/>
      <c r="F15" s="88"/>
      <c r="G15" s="88"/>
      <c r="H15" s="88"/>
      <c r="I15" s="180">
        <v>0</v>
      </c>
      <c r="J15" s="6"/>
    </row>
    <row r="16" spans="1:10">
      <c r="B16" s="5"/>
      <c r="C16" s="202">
        <v>5</v>
      </c>
      <c r="D16" s="88"/>
      <c r="E16" s="88"/>
      <c r="F16" s="88"/>
      <c r="G16" s="88"/>
      <c r="H16" s="88"/>
      <c r="I16" s="180">
        <v>0</v>
      </c>
      <c r="J16" s="6"/>
    </row>
    <row r="17" spans="2:10">
      <c r="B17" s="5"/>
      <c r="C17" s="186">
        <v>6</v>
      </c>
      <c r="D17" s="88"/>
      <c r="E17" s="88"/>
      <c r="F17" s="88"/>
      <c r="G17" s="88"/>
      <c r="H17" s="88"/>
      <c r="I17" s="180">
        <v>0</v>
      </c>
      <c r="J17" s="6"/>
    </row>
    <row r="18" spans="2:10">
      <c r="B18" s="5"/>
      <c r="C18" s="186">
        <v>7</v>
      </c>
      <c r="D18" s="88"/>
      <c r="E18" s="88"/>
      <c r="F18" s="88"/>
      <c r="G18" s="88"/>
      <c r="H18" s="88"/>
      <c r="I18" s="180">
        <v>0</v>
      </c>
      <c r="J18" s="6"/>
    </row>
    <row r="19" spans="2:10">
      <c r="B19" s="5"/>
      <c r="C19" s="186">
        <v>8</v>
      </c>
      <c r="D19" s="88"/>
      <c r="E19" s="88"/>
      <c r="F19" s="88"/>
      <c r="G19" s="88"/>
      <c r="H19" s="88"/>
      <c r="I19" s="180">
        <v>0</v>
      </c>
      <c r="J19" s="6"/>
    </row>
    <row r="20" spans="2:10">
      <c r="B20" s="5"/>
      <c r="C20" s="202">
        <v>9</v>
      </c>
      <c r="D20" s="88"/>
      <c r="E20" s="88"/>
      <c r="F20" s="88"/>
      <c r="G20" s="88"/>
      <c r="H20" s="88"/>
      <c r="I20" s="180">
        <v>0</v>
      </c>
      <c r="J20" s="6"/>
    </row>
    <row r="21" spans="2:10">
      <c r="B21" s="5"/>
      <c r="C21" s="202">
        <v>10</v>
      </c>
      <c r="D21" s="88"/>
      <c r="E21" s="88"/>
      <c r="F21" s="88"/>
      <c r="G21" s="88"/>
      <c r="H21" s="88"/>
      <c r="I21" s="180">
        <v>0</v>
      </c>
      <c r="J21" s="6"/>
    </row>
    <row r="22" spans="2:10">
      <c r="B22" s="5"/>
      <c r="C22" s="186">
        <v>11</v>
      </c>
      <c r="D22" s="88"/>
      <c r="E22" s="88"/>
      <c r="F22" s="88"/>
      <c r="G22" s="88"/>
      <c r="H22" s="88"/>
      <c r="I22" s="180">
        <v>0</v>
      </c>
      <c r="J22" s="6"/>
    </row>
    <row r="23" spans="2:10">
      <c r="B23" s="5"/>
      <c r="C23" s="186">
        <v>12</v>
      </c>
      <c r="D23" s="88"/>
      <c r="E23" s="88"/>
      <c r="F23" s="88"/>
      <c r="G23" s="88"/>
      <c r="H23" s="88"/>
      <c r="I23" s="180">
        <v>0</v>
      </c>
      <c r="J23" s="6"/>
    </row>
    <row r="24" spans="2:10">
      <c r="B24" s="5"/>
      <c r="C24" s="186">
        <v>13</v>
      </c>
      <c r="D24" s="88"/>
      <c r="E24" s="88"/>
      <c r="F24" s="88"/>
      <c r="G24" s="88"/>
      <c r="H24" s="88"/>
      <c r="I24" s="180">
        <v>0</v>
      </c>
      <c r="J24" s="6"/>
    </row>
    <row r="25" spans="2:10">
      <c r="B25" s="5"/>
      <c r="C25" s="202">
        <v>14</v>
      </c>
      <c r="D25" s="88"/>
      <c r="E25" s="88"/>
      <c r="F25" s="88"/>
      <c r="G25" s="88"/>
      <c r="H25" s="88"/>
      <c r="I25" s="180">
        <v>0</v>
      </c>
      <c r="J25" s="6"/>
    </row>
    <row r="26" spans="2:10">
      <c r="B26" s="5"/>
      <c r="C26" s="202">
        <v>15</v>
      </c>
      <c r="D26" s="88"/>
      <c r="E26" s="88"/>
      <c r="F26" s="88"/>
      <c r="G26" s="88"/>
      <c r="H26" s="88"/>
      <c r="I26" s="180">
        <v>0</v>
      </c>
      <c r="J26" s="6"/>
    </row>
    <row r="27" spans="2:10">
      <c r="B27" s="5"/>
      <c r="C27" s="186">
        <v>16</v>
      </c>
      <c r="D27" s="88"/>
      <c r="E27" s="88"/>
      <c r="F27" s="88"/>
      <c r="G27" s="88"/>
      <c r="H27" s="88"/>
      <c r="I27" s="180">
        <v>0</v>
      </c>
      <c r="J27" s="6"/>
    </row>
    <row r="28" spans="2:10">
      <c r="B28" s="5"/>
      <c r="C28" s="186">
        <v>17</v>
      </c>
      <c r="D28" s="88"/>
      <c r="E28" s="88"/>
      <c r="F28" s="88"/>
      <c r="G28" s="88"/>
      <c r="H28" s="88"/>
      <c r="I28" s="180">
        <v>0</v>
      </c>
      <c r="J28" s="6"/>
    </row>
    <row r="29" spans="2:10">
      <c r="B29" s="5"/>
      <c r="C29" s="186">
        <v>18</v>
      </c>
      <c r="D29" s="88"/>
      <c r="E29" s="88"/>
      <c r="F29" s="88"/>
      <c r="G29" s="88"/>
      <c r="H29" s="88"/>
      <c r="I29" s="180">
        <v>0</v>
      </c>
      <c r="J29" s="6"/>
    </row>
    <row r="30" spans="2:10">
      <c r="B30" s="5"/>
      <c r="C30" s="202">
        <v>19</v>
      </c>
      <c r="D30" s="88"/>
      <c r="E30" s="88"/>
      <c r="F30" s="88"/>
      <c r="G30" s="88"/>
      <c r="H30" s="88"/>
      <c r="I30" s="180">
        <v>0</v>
      </c>
      <c r="J30" s="6"/>
    </row>
    <row r="31" spans="2:10">
      <c r="B31" s="5"/>
      <c r="C31" s="202">
        <v>20</v>
      </c>
      <c r="D31" s="88"/>
      <c r="E31" s="88"/>
      <c r="F31" s="88"/>
      <c r="G31" s="88"/>
      <c r="H31" s="88"/>
      <c r="I31" s="180">
        <v>0</v>
      </c>
      <c r="J31" s="6"/>
    </row>
    <row r="32" spans="2:10">
      <c r="B32" s="5"/>
      <c r="C32" s="186">
        <v>21</v>
      </c>
      <c r="D32" s="88"/>
      <c r="E32" s="88"/>
      <c r="F32" s="88"/>
      <c r="G32" s="88"/>
      <c r="H32" s="88"/>
      <c r="I32" s="180">
        <v>0</v>
      </c>
      <c r="J32" s="6"/>
    </row>
    <row r="33" spans="2:10">
      <c r="B33" s="5"/>
      <c r="C33" s="186">
        <v>22</v>
      </c>
      <c r="D33" s="88"/>
      <c r="E33" s="88"/>
      <c r="F33" s="88"/>
      <c r="G33" s="88"/>
      <c r="H33" s="88"/>
      <c r="I33" s="180">
        <v>0</v>
      </c>
      <c r="J33" s="6"/>
    </row>
    <row r="34" spans="2:10">
      <c r="B34" s="5"/>
      <c r="C34" s="186">
        <v>23</v>
      </c>
      <c r="D34" s="88"/>
      <c r="E34" s="88"/>
      <c r="F34" s="88"/>
      <c r="G34" s="88"/>
      <c r="H34" s="88"/>
      <c r="I34" s="180">
        <v>0</v>
      </c>
      <c r="J34" s="6"/>
    </row>
    <row r="35" spans="2:10">
      <c r="B35" s="5"/>
      <c r="C35" s="202">
        <v>24</v>
      </c>
      <c r="D35" s="88"/>
      <c r="E35" s="88"/>
      <c r="F35" s="88"/>
      <c r="G35" s="88"/>
      <c r="H35" s="88"/>
      <c r="I35" s="180">
        <v>0</v>
      </c>
      <c r="J35" s="6"/>
    </row>
    <row r="36" spans="2:10">
      <c r="B36" s="5"/>
      <c r="C36" s="202">
        <v>25</v>
      </c>
      <c r="D36" s="88"/>
      <c r="E36" s="88"/>
      <c r="F36" s="88"/>
      <c r="G36" s="88"/>
      <c r="H36" s="88"/>
      <c r="I36" s="180">
        <v>0</v>
      </c>
      <c r="J36" s="6"/>
    </row>
    <row r="37" spans="2:10">
      <c r="B37" s="5"/>
      <c r="C37" s="186">
        <v>26</v>
      </c>
      <c r="D37" s="88"/>
      <c r="E37" s="88"/>
      <c r="F37" s="88"/>
      <c r="G37" s="88"/>
      <c r="H37" s="88"/>
      <c r="I37" s="180">
        <v>0</v>
      </c>
      <c r="J37" s="6"/>
    </row>
    <row r="38" spans="2:10">
      <c r="B38" s="5"/>
      <c r="C38" s="186">
        <v>27</v>
      </c>
      <c r="D38" s="88"/>
      <c r="E38" s="88"/>
      <c r="F38" s="88"/>
      <c r="G38" s="88"/>
      <c r="H38" s="88"/>
      <c r="I38" s="180">
        <v>0</v>
      </c>
      <c r="J38" s="6"/>
    </row>
    <row r="39" spans="2:10">
      <c r="B39" s="5"/>
      <c r="C39" s="186">
        <v>28</v>
      </c>
      <c r="D39" s="88"/>
      <c r="E39" s="88"/>
      <c r="F39" s="88"/>
      <c r="G39" s="88"/>
      <c r="H39" s="88"/>
      <c r="I39" s="180">
        <v>0</v>
      </c>
      <c r="J39" s="6"/>
    </row>
    <row r="40" spans="2:10" ht="13.5" thickBot="1">
      <c r="B40" s="5"/>
      <c r="C40" s="203"/>
      <c r="D40" s="194"/>
      <c r="E40" s="194"/>
      <c r="F40" s="194"/>
      <c r="G40" s="194"/>
      <c r="H40" s="194"/>
      <c r="I40" s="195">
        <v>0</v>
      </c>
      <c r="J40" s="6"/>
    </row>
    <row r="41" spans="2:10" ht="13.5" thickBot="1">
      <c r="B41" s="5"/>
      <c r="C41" s="1"/>
      <c r="D41" s="718" t="s">
        <v>150</v>
      </c>
      <c r="E41" s="718"/>
      <c r="F41" s="718"/>
      <c r="G41" s="2"/>
      <c r="H41" s="2"/>
      <c r="I41" s="543">
        <v>329236.87413600011</v>
      </c>
      <c r="J41" s="6"/>
    </row>
    <row r="42" spans="2:10">
      <c r="B42" s="5"/>
      <c r="C42" s="1"/>
      <c r="D42" s="1"/>
      <c r="E42" s="1"/>
      <c r="F42" s="1"/>
      <c r="G42" s="1"/>
      <c r="H42" s="1"/>
      <c r="I42" s="1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 ht="13.5" thickBot="1">
      <c r="B46" s="7"/>
      <c r="C46" s="8"/>
      <c r="D46" s="8"/>
      <c r="E46" s="8"/>
      <c r="F46" s="8"/>
      <c r="G46" s="8"/>
      <c r="H46" s="8"/>
      <c r="I46" s="8"/>
      <c r="J46" s="9"/>
    </row>
  </sheetData>
  <mergeCells count="2">
    <mergeCell ref="C6:H6"/>
    <mergeCell ref="D41:F41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3:M48"/>
  <sheetViews>
    <sheetView topLeftCell="A4" workbookViewId="0">
      <selection activeCell="O38" sqref="A1:O38"/>
    </sheetView>
  </sheetViews>
  <sheetFormatPr defaultRowHeight="12.75"/>
  <cols>
    <col min="1" max="1" width="4.140625" customWidth="1"/>
    <col min="2" max="2" width="7.5703125" customWidth="1"/>
    <col min="3" max="3" width="5.42578125" customWidth="1"/>
    <col min="4" max="4" width="18.28515625" customWidth="1"/>
    <col min="5" max="5" width="10" customWidth="1"/>
    <col min="6" max="6" width="12.7109375" style="85" customWidth="1"/>
    <col min="7" max="7" width="11.140625" style="85" customWidth="1"/>
    <col min="8" max="8" width="15" style="85" customWidth="1"/>
    <col min="9" max="9" width="7.7109375" customWidth="1"/>
    <col min="10" max="10" width="4.28515625" customWidth="1"/>
    <col min="13" max="13" width="10.85546875" bestFit="1" customWidth="1"/>
  </cols>
  <sheetData>
    <row r="3" spans="2:13">
      <c r="B3" s="2"/>
      <c r="C3" s="50"/>
      <c r="D3" s="50"/>
      <c r="E3" s="2"/>
      <c r="F3" s="86"/>
    </row>
    <row r="4" spans="2:13">
      <c r="B4" s="2" t="s">
        <v>129</v>
      </c>
      <c r="C4" s="2" t="s">
        <v>623</v>
      </c>
      <c r="D4" s="2"/>
      <c r="E4" s="2"/>
      <c r="F4" s="86"/>
    </row>
    <row r="5" spans="2:13">
      <c r="B5" s="1"/>
      <c r="C5" s="1"/>
      <c r="D5" s="1"/>
      <c r="E5" s="2"/>
      <c r="F5" s="86"/>
      <c r="G5" s="86"/>
      <c r="H5" s="86"/>
      <c r="I5" s="2" t="s">
        <v>169</v>
      </c>
    </row>
    <row r="6" spans="2:13">
      <c r="B6" s="1"/>
      <c r="C6" s="718" t="s">
        <v>285</v>
      </c>
      <c r="D6" s="718"/>
      <c r="E6" s="718"/>
      <c r="F6" s="718"/>
      <c r="G6" s="718"/>
    </row>
    <row r="7" spans="2:13">
      <c r="B7" s="1"/>
      <c r="C7" s="1"/>
      <c r="D7" s="1"/>
      <c r="E7" s="1"/>
      <c r="F7" s="86" t="s">
        <v>130</v>
      </c>
      <c r="G7" s="497"/>
      <c r="H7" s="497">
        <v>2011</v>
      </c>
    </row>
    <row r="8" spans="2:13" ht="13.5" thickBot="1">
      <c r="B8" s="1"/>
      <c r="C8" s="1"/>
      <c r="D8" s="1"/>
      <c r="E8" s="1"/>
      <c r="F8" s="79"/>
    </row>
    <row r="9" spans="2:13">
      <c r="B9" s="18"/>
      <c r="C9" s="19"/>
      <c r="D9" s="19"/>
      <c r="E9" s="19"/>
      <c r="F9" s="87"/>
      <c r="G9" s="87"/>
      <c r="H9" s="87"/>
      <c r="I9" s="20"/>
    </row>
    <row r="10" spans="2:13">
      <c r="B10" s="5"/>
      <c r="C10" s="1"/>
      <c r="D10" s="1"/>
      <c r="E10" s="1"/>
      <c r="F10" s="79"/>
      <c r="G10" s="79"/>
      <c r="H10" s="79"/>
      <c r="I10" s="6"/>
    </row>
    <row r="11" spans="2:13" ht="13.5" thickBot="1">
      <c r="B11" s="5"/>
      <c r="C11" s="1"/>
      <c r="D11" s="1"/>
      <c r="E11" s="1"/>
      <c r="F11" s="79"/>
      <c r="G11" s="79"/>
      <c r="H11" s="79"/>
      <c r="I11" s="6"/>
    </row>
    <row r="12" spans="2:13" ht="19.5" customHeight="1" thickBot="1">
      <c r="B12" s="5"/>
      <c r="C12" s="204" t="s">
        <v>1</v>
      </c>
      <c r="D12" s="205" t="s">
        <v>160</v>
      </c>
      <c r="E12" s="205" t="s">
        <v>161</v>
      </c>
      <c r="F12" s="525" t="s">
        <v>162</v>
      </c>
      <c r="G12" s="525" t="s">
        <v>163</v>
      </c>
      <c r="H12" s="526" t="s">
        <v>164</v>
      </c>
      <c r="I12" s="6"/>
    </row>
    <row r="13" spans="2:13">
      <c r="B13" s="5"/>
      <c r="C13" s="529">
        <v>1</v>
      </c>
      <c r="D13" s="530" t="s">
        <v>649</v>
      </c>
      <c r="E13" s="530"/>
      <c r="F13" s="258">
        <v>43520</v>
      </c>
      <c r="G13" s="258">
        <v>60.235702588976636</v>
      </c>
      <c r="H13" s="533">
        <v>2621457.7766722632</v>
      </c>
      <c r="I13" s="6"/>
      <c r="K13" s="494"/>
      <c r="L13" s="494"/>
      <c r="M13" s="494"/>
    </row>
    <row r="14" spans="2:13">
      <c r="B14" s="5"/>
      <c r="C14" s="133">
        <v>2</v>
      </c>
      <c r="D14" s="134" t="s">
        <v>650</v>
      </c>
      <c r="E14" s="134"/>
      <c r="F14" s="80">
        <v>13707</v>
      </c>
      <c r="G14" s="80">
        <v>8.8695242581252938</v>
      </c>
      <c r="H14" s="83">
        <v>121574.56900612341</v>
      </c>
      <c r="I14" s="6"/>
      <c r="K14" s="494"/>
      <c r="L14" s="494"/>
      <c r="M14" s="494"/>
    </row>
    <row r="15" spans="2:13">
      <c r="B15" s="5"/>
      <c r="C15" s="133">
        <v>3</v>
      </c>
      <c r="D15" s="134" t="s">
        <v>651</v>
      </c>
      <c r="E15" s="134"/>
      <c r="F15" s="80">
        <v>65855.72</v>
      </c>
      <c r="G15" s="80">
        <v>36.679825191346062</v>
      </c>
      <c r="H15" s="83">
        <v>2415576.2974502328</v>
      </c>
      <c r="I15" s="6"/>
      <c r="K15" s="494"/>
      <c r="L15" s="494"/>
      <c r="M15" s="494"/>
    </row>
    <row r="16" spans="2:13">
      <c r="B16" s="5"/>
      <c r="C16" s="133">
        <v>4</v>
      </c>
      <c r="D16" s="134" t="s">
        <v>652</v>
      </c>
      <c r="E16" s="134"/>
      <c r="F16" s="80">
        <v>4236</v>
      </c>
      <c r="G16" s="80">
        <v>41.660056657223798</v>
      </c>
      <c r="H16" s="83">
        <v>176472</v>
      </c>
      <c r="I16" s="6"/>
      <c r="K16" s="494"/>
      <c r="L16" s="494"/>
      <c r="M16" s="494"/>
    </row>
    <row r="17" spans="2:13">
      <c r="B17" s="5"/>
      <c r="C17" s="133">
        <v>5</v>
      </c>
      <c r="D17" s="134" t="s">
        <v>653</v>
      </c>
      <c r="E17" s="134"/>
      <c r="F17" s="80">
        <v>14529</v>
      </c>
      <c r="G17" s="80">
        <v>21.335272517715211</v>
      </c>
      <c r="H17" s="83">
        <v>309980.17440988432</v>
      </c>
      <c r="I17" s="6"/>
      <c r="K17" s="494"/>
      <c r="L17" s="494"/>
      <c r="M17" s="494"/>
    </row>
    <row r="18" spans="2:13">
      <c r="B18" s="5"/>
      <c r="C18" s="133">
        <v>6</v>
      </c>
      <c r="D18" s="134">
        <v>0</v>
      </c>
      <c r="E18" s="134"/>
      <c r="F18" s="80">
        <v>12157</v>
      </c>
      <c r="G18" s="80">
        <v>29.906984324170118</v>
      </c>
      <c r="H18" s="83">
        <v>363579.20842893614</v>
      </c>
      <c r="I18" s="6"/>
      <c r="K18" s="494"/>
      <c r="L18" s="494"/>
      <c r="M18" s="494"/>
    </row>
    <row r="19" spans="2:13">
      <c r="B19" s="5"/>
      <c r="C19" s="133">
        <v>7</v>
      </c>
      <c r="D19" s="134" t="s">
        <v>743</v>
      </c>
      <c r="E19" s="134"/>
      <c r="F19" s="80">
        <v>640</v>
      </c>
      <c r="G19" s="80">
        <v>38.340625000000003</v>
      </c>
      <c r="H19" s="83">
        <v>24538</v>
      </c>
      <c r="I19" s="6"/>
      <c r="K19" s="494"/>
      <c r="L19" s="494"/>
      <c r="M19" s="494"/>
    </row>
    <row r="20" spans="2:13">
      <c r="B20" s="5"/>
      <c r="C20" s="133">
        <v>8</v>
      </c>
      <c r="D20" s="134" t="s">
        <v>731</v>
      </c>
      <c r="E20" s="134"/>
      <c r="F20" s="80">
        <v>5800</v>
      </c>
      <c r="G20" s="80">
        <v>17.777783333333332</v>
      </c>
      <c r="H20" s="83">
        <v>103111.14333333333</v>
      </c>
      <c r="I20" s="6"/>
      <c r="K20" s="494"/>
      <c r="L20" s="494"/>
      <c r="M20" s="494"/>
    </row>
    <row r="21" spans="2:13">
      <c r="B21" s="5"/>
      <c r="C21" s="133">
        <v>9</v>
      </c>
      <c r="D21" s="134" t="s">
        <v>731</v>
      </c>
      <c r="E21" s="134"/>
      <c r="F21" s="80">
        <v>11856</v>
      </c>
      <c r="G21" s="80">
        <v>13.417004048582996</v>
      </c>
      <c r="H21" s="83">
        <v>159072</v>
      </c>
      <c r="I21" s="6"/>
      <c r="K21" s="494"/>
      <c r="L21" s="494"/>
      <c r="M21" s="494"/>
    </row>
    <row r="22" spans="2:13">
      <c r="B22" s="5"/>
      <c r="C22" s="133">
        <v>10</v>
      </c>
      <c r="D22" s="134" t="s">
        <v>621</v>
      </c>
      <c r="E22" s="134"/>
      <c r="F22" s="80">
        <v>113763.73999999999</v>
      </c>
      <c r="G22" s="80">
        <v>73.3128051832594</v>
      </c>
      <c r="H22" s="83">
        <v>8340338.9075389737</v>
      </c>
      <c r="I22" s="6"/>
      <c r="K22" s="494"/>
      <c r="L22" s="494"/>
      <c r="M22" s="494"/>
    </row>
    <row r="23" spans="2:13">
      <c r="B23" s="5"/>
      <c r="C23" s="133">
        <v>11</v>
      </c>
      <c r="D23" s="134" t="s">
        <v>620</v>
      </c>
      <c r="E23" s="134"/>
      <c r="F23" s="80">
        <v>9.4000000000018957E-2</v>
      </c>
      <c r="G23" s="80">
        <v>7572.0673453644149</v>
      </c>
      <c r="H23" s="83">
        <v>711.77433046439853</v>
      </c>
      <c r="I23" s="6"/>
      <c r="K23" s="494"/>
      <c r="L23" s="494"/>
      <c r="M23" s="494"/>
    </row>
    <row r="24" spans="2:13">
      <c r="B24" s="5"/>
      <c r="C24" s="133">
        <v>12</v>
      </c>
      <c r="D24" s="134" t="s">
        <v>620</v>
      </c>
      <c r="E24" s="134"/>
      <c r="F24" s="80">
        <v>104.95999999999992</v>
      </c>
      <c r="G24" s="80">
        <v>7715.8481389931476</v>
      </c>
      <c r="H24" s="83">
        <v>809855.42066872015</v>
      </c>
      <c r="I24" s="6"/>
      <c r="K24" s="494"/>
      <c r="L24" s="494"/>
      <c r="M24" s="494"/>
    </row>
    <row r="25" spans="2:13">
      <c r="B25" s="5"/>
      <c r="C25" s="133">
        <v>13</v>
      </c>
      <c r="D25" s="134" t="s">
        <v>654</v>
      </c>
      <c r="E25" s="134"/>
      <c r="F25" s="80">
        <v>41</v>
      </c>
      <c r="G25" s="80">
        <v>80.682926829268297</v>
      </c>
      <c r="H25" s="83">
        <v>3308</v>
      </c>
      <c r="I25" s="6"/>
      <c r="K25" s="494"/>
      <c r="L25" s="494"/>
      <c r="M25" s="494"/>
    </row>
    <row r="26" spans="2:13">
      <c r="B26" s="5"/>
      <c r="C26" s="133">
        <v>14</v>
      </c>
      <c r="D26" s="134" t="s">
        <v>655</v>
      </c>
      <c r="E26" s="134"/>
      <c r="F26" s="80">
        <v>2299</v>
      </c>
      <c r="G26" s="80">
        <v>37.967377120487171</v>
      </c>
      <c r="H26" s="83">
        <v>87287</v>
      </c>
      <c r="I26" s="6"/>
      <c r="K26" s="494"/>
      <c r="L26" s="494"/>
      <c r="M26" s="494"/>
    </row>
    <row r="27" spans="2:13">
      <c r="B27" s="5"/>
      <c r="C27" s="133">
        <v>15</v>
      </c>
      <c r="D27" s="134" t="s">
        <v>656</v>
      </c>
      <c r="E27" s="134"/>
      <c r="F27" s="80">
        <v>70.989999999999995</v>
      </c>
      <c r="G27" s="80">
        <v>9124.8492070224493</v>
      </c>
      <c r="H27" s="83">
        <v>647773.04520652362</v>
      </c>
      <c r="I27" s="6"/>
      <c r="K27" s="494"/>
      <c r="L27" s="494"/>
      <c r="M27" s="494"/>
    </row>
    <row r="28" spans="2:13">
      <c r="B28" s="5"/>
      <c r="C28" s="133">
        <v>16</v>
      </c>
      <c r="D28" s="134" t="s">
        <v>657</v>
      </c>
      <c r="E28" s="134"/>
      <c r="F28" s="80">
        <v>42</v>
      </c>
      <c r="G28" s="80">
        <v>21387.847794117646</v>
      </c>
      <c r="H28" s="83">
        <v>898289.60735294118</v>
      </c>
      <c r="I28" s="6"/>
      <c r="K28" s="494"/>
      <c r="L28" s="494"/>
      <c r="M28" s="494"/>
    </row>
    <row r="29" spans="2:13">
      <c r="B29" s="5"/>
      <c r="C29" s="133">
        <v>17</v>
      </c>
      <c r="D29" s="134" t="s">
        <v>658</v>
      </c>
      <c r="E29" s="134"/>
      <c r="F29" s="80">
        <v>31887.81</v>
      </c>
      <c r="G29" s="80">
        <v>67.615610294951608</v>
      </c>
      <c r="H29" s="83">
        <v>2156113.7341194609</v>
      </c>
      <c r="I29" s="6"/>
      <c r="K29" s="494"/>
      <c r="L29" s="494"/>
      <c r="M29" s="494"/>
    </row>
    <row r="30" spans="2:13">
      <c r="B30" s="5"/>
      <c r="C30" s="133">
        <v>18</v>
      </c>
      <c r="D30" s="134" t="s">
        <v>659</v>
      </c>
      <c r="E30" s="134"/>
      <c r="F30" s="80">
        <v>58</v>
      </c>
      <c r="G30" s="80">
        <v>76.786116322701687</v>
      </c>
      <c r="H30" s="83">
        <v>4453.594746716698</v>
      </c>
      <c r="I30" s="6"/>
      <c r="K30" s="494"/>
      <c r="L30" s="494"/>
      <c r="M30" s="494"/>
    </row>
    <row r="31" spans="2:13">
      <c r="B31" s="5"/>
      <c r="C31" s="133">
        <v>19</v>
      </c>
      <c r="D31" s="134" t="s">
        <v>660</v>
      </c>
      <c r="E31" s="134"/>
      <c r="F31" s="80">
        <v>3.6400000000000006</v>
      </c>
      <c r="G31" s="80">
        <v>1891.8526315789472</v>
      </c>
      <c r="H31" s="83">
        <v>6886.3435789473688</v>
      </c>
      <c r="I31" s="6"/>
      <c r="K31" s="494"/>
      <c r="L31" s="494"/>
      <c r="M31" s="494"/>
    </row>
    <row r="32" spans="2:13">
      <c r="B32" s="5"/>
      <c r="C32" s="133">
        <v>20</v>
      </c>
      <c r="D32" s="134" t="s">
        <v>661</v>
      </c>
      <c r="E32" s="134"/>
      <c r="F32" s="80">
        <v>-0.25000000000002842</v>
      </c>
      <c r="G32" s="80">
        <v>1084.0948358020498</v>
      </c>
      <c r="H32" s="83">
        <v>-271.02370895054327</v>
      </c>
      <c r="I32" s="6"/>
      <c r="K32" s="494"/>
      <c r="L32" s="494"/>
      <c r="M32" s="494"/>
    </row>
    <row r="33" spans="2:13">
      <c r="B33" s="5"/>
      <c r="C33" s="133">
        <v>21</v>
      </c>
      <c r="D33" s="134" t="s">
        <v>706</v>
      </c>
      <c r="E33" s="134"/>
      <c r="F33" s="80">
        <v>1800</v>
      </c>
      <c r="G33" s="80">
        <v>80</v>
      </c>
      <c r="H33" s="83">
        <v>144000</v>
      </c>
      <c r="I33" s="6"/>
      <c r="K33" s="494"/>
      <c r="L33" s="494"/>
      <c r="M33" s="494"/>
    </row>
    <row r="34" spans="2:13">
      <c r="B34" s="5"/>
      <c r="C34" s="133">
        <v>22</v>
      </c>
      <c r="D34" s="134" t="s">
        <v>702</v>
      </c>
      <c r="E34" s="134"/>
      <c r="F34" s="80">
        <v>0</v>
      </c>
      <c r="G34" s="80">
        <v>556.49833611125439</v>
      </c>
      <c r="H34" s="83">
        <v>0</v>
      </c>
      <c r="I34" s="6"/>
      <c r="K34" s="494"/>
      <c r="L34" s="494"/>
      <c r="M34" s="494"/>
    </row>
    <row r="35" spans="2:13">
      <c r="B35" s="5"/>
      <c r="C35" s="133">
        <v>23</v>
      </c>
      <c r="D35" s="134"/>
      <c r="E35" s="134"/>
      <c r="F35" s="80"/>
      <c r="G35" s="80"/>
      <c r="H35" s="83"/>
      <c r="I35" s="6"/>
      <c r="K35" s="494"/>
      <c r="L35" s="494"/>
      <c r="M35" s="494"/>
    </row>
    <row r="36" spans="2:13">
      <c r="B36" s="5"/>
      <c r="C36" s="133">
        <v>24</v>
      </c>
      <c r="D36" s="134"/>
      <c r="E36" s="134"/>
      <c r="F36" s="80"/>
      <c r="G36" s="80"/>
      <c r="H36" s="83"/>
      <c r="I36" s="6"/>
      <c r="K36" s="494"/>
      <c r="L36" s="494"/>
      <c r="M36" s="494"/>
    </row>
    <row r="37" spans="2:13">
      <c r="B37" s="5"/>
      <c r="C37" s="133">
        <v>25</v>
      </c>
      <c r="D37" s="134"/>
      <c r="E37" s="134"/>
      <c r="F37" s="80"/>
      <c r="G37" s="80"/>
      <c r="H37" s="83"/>
      <c r="I37" s="6"/>
      <c r="K37" s="494"/>
      <c r="L37" s="494"/>
      <c r="M37" s="494"/>
    </row>
    <row r="38" spans="2:13">
      <c r="B38" s="5"/>
      <c r="C38" s="133">
        <v>26</v>
      </c>
      <c r="D38" s="134"/>
      <c r="E38" s="134"/>
      <c r="F38" s="80"/>
      <c r="G38" s="80"/>
      <c r="H38" s="83"/>
      <c r="I38" s="6"/>
      <c r="K38" s="494"/>
      <c r="L38" s="494"/>
      <c r="M38" s="494"/>
    </row>
    <row r="39" spans="2:13">
      <c r="B39" s="5"/>
      <c r="C39" s="133">
        <v>27</v>
      </c>
      <c r="D39" s="134"/>
      <c r="E39" s="134"/>
      <c r="F39" s="80"/>
      <c r="G39" s="80"/>
      <c r="H39" s="83"/>
      <c r="I39" s="6"/>
      <c r="K39" s="494"/>
      <c r="L39" s="494"/>
      <c r="M39" s="494"/>
    </row>
    <row r="40" spans="2:13">
      <c r="B40" s="5"/>
      <c r="C40" s="133">
        <v>28</v>
      </c>
      <c r="D40" s="134"/>
      <c r="E40" s="134"/>
      <c r="F40" s="80"/>
      <c r="G40" s="80"/>
      <c r="H40" s="83"/>
      <c r="I40" s="6"/>
      <c r="K40" s="494"/>
      <c r="L40" s="494"/>
      <c r="M40" s="494"/>
    </row>
    <row r="41" spans="2:13">
      <c r="B41" s="5"/>
      <c r="C41" s="133">
        <v>29</v>
      </c>
      <c r="D41" s="134"/>
      <c r="E41" s="134"/>
      <c r="F41" s="80"/>
      <c r="G41" s="80"/>
      <c r="H41" s="83"/>
      <c r="I41" s="6"/>
      <c r="K41" s="494"/>
      <c r="L41" s="494"/>
      <c r="M41" s="494"/>
    </row>
    <row r="42" spans="2:13">
      <c r="B42" s="5"/>
      <c r="C42" s="133">
        <v>30</v>
      </c>
      <c r="D42" s="134"/>
      <c r="E42" s="134"/>
      <c r="F42" s="80"/>
      <c r="G42" s="80"/>
      <c r="H42" s="83"/>
      <c r="I42" s="6"/>
      <c r="K42" s="494"/>
      <c r="L42" s="494"/>
      <c r="M42" s="494"/>
    </row>
    <row r="43" spans="2:13">
      <c r="B43" s="5"/>
      <c r="C43" s="133">
        <v>31</v>
      </c>
      <c r="D43" s="134"/>
      <c r="E43" s="134"/>
      <c r="F43" s="80"/>
      <c r="G43" s="80"/>
      <c r="H43" s="83"/>
      <c r="I43" s="6"/>
      <c r="K43" s="494"/>
    </row>
    <row r="44" spans="2:13">
      <c r="B44" s="5"/>
      <c r="C44" s="133">
        <v>32</v>
      </c>
      <c r="D44" s="134"/>
      <c r="E44" s="134"/>
      <c r="F44" s="80"/>
      <c r="G44" s="80"/>
      <c r="H44" s="83"/>
      <c r="I44" s="6"/>
      <c r="K44" s="494"/>
    </row>
    <row r="45" spans="2:13" ht="13.5" thickBot="1">
      <c r="B45" s="5"/>
      <c r="C45" s="531">
        <v>33</v>
      </c>
      <c r="D45" s="518"/>
      <c r="E45" s="518"/>
      <c r="F45" s="534"/>
      <c r="G45" s="534"/>
      <c r="H45" s="535"/>
      <c r="I45" s="6"/>
      <c r="K45" s="494"/>
    </row>
    <row r="46" spans="2:13" ht="13.5" thickBot="1">
      <c r="B46" s="5"/>
      <c r="C46" s="737" t="s">
        <v>159</v>
      </c>
      <c r="D46" s="738"/>
      <c r="E46" s="738"/>
      <c r="F46" s="738"/>
      <c r="G46" s="739"/>
      <c r="H46" s="527">
        <v>19394107.573134568</v>
      </c>
      <c r="I46" s="6"/>
    </row>
    <row r="47" spans="2:13">
      <c r="B47" s="5"/>
      <c r="C47" s="1"/>
      <c r="D47" s="1"/>
      <c r="E47" s="1"/>
      <c r="F47" s="79"/>
      <c r="G47" s="79"/>
      <c r="H47" s="79"/>
      <c r="I47" s="6"/>
    </row>
    <row r="48" spans="2:13" ht="13.5" thickBot="1">
      <c r="B48" s="7"/>
      <c r="C48" s="8"/>
      <c r="D48" s="8"/>
      <c r="E48" s="8"/>
      <c r="F48" s="90"/>
      <c r="G48" s="90"/>
      <c r="H48" s="90"/>
      <c r="I48" s="9"/>
    </row>
  </sheetData>
  <mergeCells count="2">
    <mergeCell ref="C6:G6"/>
    <mergeCell ref="C46:G46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1:O39"/>
  <sheetViews>
    <sheetView workbookViewId="0">
      <selection activeCell="O38" sqref="A1:O38"/>
    </sheetView>
  </sheetViews>
  <sheetFormatPr defaultRowHeight="12.75"/>
  <cols>
    <col min="1" max="1" width="2.42578125" customWidth="1"/>
    <col min="2" max="2" width="4.28515625" customWidth="1"/>
    <col min="3" max="3" width="17.85546875" customWidth="1"/>
    <col min="4" max="4" width="7.5703125" customWidth="1"/>
    <col min="5" max="5" width="11.42578125" style="67" customWidth="1"/>
    <col min="6" max="6" width="10.85546875" style="67" customWidth="1"/>
    <col min="7" max="7" width="12.42578125" style="67" customWidth="1"/>
    <col min="8" max="8" width="11.85546875" style="67" customWidth="1"/>
    <col min="9" max="9" width="6.85546875" style="67" customWidth="1"/>
    <col min="10" max="10" width="10.28515625" style="67" customWidth="1"/>
    <col min="11" max="11" width="10.42578125" customWidth="1"/>
    <col min="12" max="12" width="11" customWidth="1"/>
    <col min="13" max="13" width="8.140625" customWidth="1"/>
    <col min="14" max="14" width="9.85546875" customWidth="1"/>
    <col min="15" max="15" width="11" customWidth="1"/>
  </cols>
  <sheetData>
    <row r="1" spans="2:15">
      <c r="B1" s="1"/>
      <c r="C1" s="1"/>
      <c r="D1" s="1"/>
      <c r="E1" s="206" t="s">
        <v>540</v>
      </c>
      <c r="F1" s="73"/>
      <c r="G1" s="73"/>
      <c r="H1" s="73"/>
      <c r="I1" s="73"/>
      <c r="J1" s="73"/>
      <c r="K1" s="73"/>
      <c r="L1" s="73"/>
      <c r="M1" s="73"/>
      <c r="N1" s="73"/>
      <c r="O1" s="67"/>
    </row>
    <row r="2" spans="2:15" ht="15.75">
      <c r="B2" s="2" t="s">
        <v>370</v>
      </c>
      <c r="C2" s="1"/>
      <c r="D2" s="1" t="s">
        <v>623</v>
      </c>
      <c r="E2" s="73"/>
      <c r="F2" s="73"/>
      <c r="G2" s="73"/>
      <c r="H2" s="73"/>
      <c r="I2" s="73"/>
      <c r="J2" s="73"/>
      <c r="K2" s="73"/>
      <c r="L2" s="73"/>
      <c r="M2" s="73"/>
      <c r="N2" s="206"/>
      <c r="O2" s="67"/>
    </row>
    <row r="3" spans="2:15" ht="15.75">
      <c r="B3" s="2" t="s">
        <v>371</v>
      </c>
      <c r="C3" s="1"/>
      <c r="D3" s="1" t="s">
        <v>624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67"/>
    </row>
    <row r="4" spans="2:15" ht="16.5" thickBot="1">
      <c r="B4" s="2" t="s">
        <v>372</v>
      </c>
      <c r="C4" s="1"/>
      <c r="D4" s="1" t="s">
        <v>711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67"/>
    </row>
    <row r="5" spans="2:15" ht="12.75" customHeight="1">
      <c r="B5" s="222" t="s">
        <v>1</v>
      </c>
      <c r="C5" s="223" t="s">
        <v>373</v>
      </c>
      <c r="D5" s="740" t="s">
        <v>374</v>
      </c>
      <c r="E5" s="747" t="s">
        <v>375</v>
      </c>
      <c r="F5" s="751" t="s">
        <v>376</v>
      </c>
      <c r="G5" s="752"/>
      <c r="H5" s="753"/>
      <c r="I5" s="747" t="s">
        <v>377</v>
      </c>
      <c r="J5" s="747" t="s">
        <v>555</v>
      </c>
      <c r="K5" s="747" t="s">
        <v>544</v>
      </c>
      <c r="L5" s="747" t="s">
        <v>545</v>
      </c>
      <c r="M5" s="747" t="s">
        <v>546</v>
      </c>
      <c r="N5" s="749" t="s">
        <v>593</v>
      </c>
      <c r="O5" s="742" t="s">
        <v>547</v>
      </c>
    </row>
    <row r="6" spans="2:15" ht="29.25" customHeight="1" thickBot="1">
      <c r="B6" s="224"/>
      <c r="C6" s="225"/>
      <c r="D6" s="741"/>
      <c r="E6" s="748"/>
      <c r="F6" s="207" t="s">
        <v>378</v>
      </c>
      <c r="G6" s="207" t="s">
        <v>379</v>
      </c>
      <c r="H6" s="207" t="s">
        <v>543</v>
      </c>
      <c r="I6" s="748"/>
      <c r="J6" s="748"/>
      <c r="K6" s="748"/>
      <c r="L6" s="748"/>
      <c r="M6" s="748"/>
      <c r="N6" s="750"/>
      <c r="O6" s="743"/>
    </row>
    <row r="7" spans="2:15" ht="13.5" thickBot="1">
      <c r="B7" s="553"/>
      <c r="C7" s="550" t="s">
        <v>380</v>
      </c>
      <c r="D7" s="550" t="s">
        <v>381</v>
      </c>
      <c r="E7" s="554">
        <v>1</v>
      </c>
      <c r="F7" s="554">
        <v>2</v>
      </c>
      <c r="G7" s="554">
        <v>3</v>
      </c>
      <c r="H7" s="554" t="s">
        <v>382</v>
      </c>
      <c r="I7" s="554">
        <v>5</v>
      </c>
      <c r="J7" s="554">
        <v>6</v>
      </c>
      <c r="K7" s="554" t="s">
        <v>383</v>
      </c>
      <c r="L7" s="554" t="s">
        <v>384</v>
      </c>
      <c r="M7" s="555">
        <v>9</v>
      </c>
      <c r="N7" s="555" t="s">
        <v>385</v>
      </c>
      <c r="O7" s="556" t="s">
        <v>386</v>
      </c>
    </row>
    <row r="8" spans="2:15">
      <c r="B8" s="529"/>
      <c r="C8" s="563" t="s">
        <v>541</v>
      </c>
      <c r="D8" s="564"/>
      <c r="E8" s="258"/>
      <c r="F8" s="541"/>
      <c r="G8" s="258"/>
      <c r="H8" s="258">
        <v>0</v>
      </c>
      <c r="I8" s="258">
        <v>0</v>
      </c>
      <c r="J8" s="258">
        <v>0</v>
      </c>
      <c r="K8" s="258">
        <v>0</v>
      </c>
      <c r="L8" s="258">
        <v>0</v>
      </c>
      <c r="M8" s="258">
        <v>0</v>
      </c>
      <c r="N8" s="565">
        <v>0</v>
      </c>
      <c r="O8" s="533">
        <v>0</v>
      </c>
    </row>
    <row r="9" spans="2:15">
      <c r="B9" s="133">
        <v>1</v>
      </c>
      <c r="C9" s="259" t="s">
        <v>542</v>
      </c>
      <c r="D9" s="260"/>
      <c r="E9" s="558">
        <v>0</v>
      </c>
      <c r="F9" s="558">
        <v>0</v>
      </c>
      <c r="G9" s="558">
        <v>0</v>
      </c>
      <c r="H9" s="558">
        <v>0</v>
      </c>
      <c r="I9" s="558">
        <v>0</v>
      </c>
      <c r="J9" s="558">
        <v>0</v>
      </c>
      <c r="K9" s="558">
        <v>0</v>
      </c>
      <c r="L9" s="558">
        <v>0</v>
      </c>
      <c r="M9" s="558">
        <v>0</v>
      </c>
      <c r="N9" s="558">
        <v>0</v>
      </c>
      <c r="O9" s="566">
        <v>0</v>
      </c>
    </row>
    <row r="10" spans="2:15">
      <c r="B10" s="133"/>
      <c r="C10" s="134" t="s">
        <v>557</v>
      </c>
      <c r="D10" s="544">
        <v>2003</v>
      </c>
      <c r="E10" s="80">
        <v>600000</v>
      </c>
      <c r="F10" s="80"/>
      <c r="G10" s="80"/>
      <c r="H10" s="80">
        <v>600000</v>
      </c>
      <c r="I10" s="80">
        <v>5</v>
      </c>
      <c r="J10" s="80">
        <v>194903.85</v>
      </c>
      <c r="K10" s="80">
        <v>405096.15</v>
      </c>
      <c r="L10" s="80">
        <v>20254.807499999999</v>
      </c>
      <c r="M10" s="80">
        <v>0</v>
      </c>
      <c r="N10" s="80">
        <v>215158.6575</v>
      </c>
      <c r="O10" s="493">
        <v>384841.34250000003</v>
      </c>
    </row>
    <row r="11" spans="2:15">
      <c r="B11" s="133"/>
      <c r="C11" s="134" t="s">
        <v>558</v>
      </c>
      <c r="D11" s="208"/>
      <c r="E11" s="80"/>
      <c r="F11" s="80"/>
      <c r="G11" s="80"/>
      <c r="H11" s="80">
        <v>0</v>
      </c>
      <c r="I11" s="80">
        <v>5</v>
      </c>
      <c r="J11" s="80"/>
      <c r="K11" s="80">
        <v>0</v>
      </c>
      <c r="L11" s="80">
        <v>0</v>
      </c>
      <c r="M11" s="80">
        <v>0</v>
      </c>
      <c r="N11" s="80">
        <v>0</v>
      </c>
      <c r="O11" s="493">
        <v>0</v>
      </c>
    </row>
    <row r="12" spans="2:15">
      <c r="B12" s="133">
        <v>2</v>
      </c>
      <c r="C12" s="134" t="s">
        <v>559</v>
      </c>
      <c r="D12" s="208"/>
      <c r="E12" s="80"/>
      <c r="F12" s="80"/>
      <c r="G12" s="80"/>
      <c r="H12" s="80">
        <v>0</v>
      </c>
      <c r="I12" s="80">
        <v>5</v>
      </c>
      <c r="J12" s="80"/>
      <c r="K12" s="80">
        <v>0</v>
      </c>
      <c r="L12" s="80">
        <v>0</v>
      </c>
      <c r="M12" s="80">
        <v>0</v>
      </c>
      <c r="N12" s="80">
        <v>0</v>
      </c>
      <c r="O12" s="493">
        <v>0</v>
      </c>
    </row>
    <row r="13" spans="2:15">
      <c r="B13" s="133"/>
      <c r="C13" s="212" t="s">
        <v>387</v>
      </c>
      <c r="D13" s="540"/>
      <c r="E13" s="559">
        <v>600000</v>
      </c>
      <c r="F13" s="559">
        <v>0</v>
      </c>
      <c r="G13" s="559">
        <v>0</v>
      </c>
      <c r="H13" s="559">
        <v>600000</v>
      </c>
      <c r="I13" s="559"/>
      <c r="J13" s="559">
        <v>194903.85</v>
      </c>
      <c r="K13" s="559">
        <v>405096.15</v>
      </c>
      <c r="L13" s="559">
        <v>20254.807499999999</v>
      </c>
      <c r="M13" s="559">
        <v>0</v>
      </c>
      <c r="N13" s="559">
        <v>215158.6575</v>
      </c>
      <c r="O13" s="559">
        <v>384841.34250000003</v>
      </c>
    </row>
    <row r="14" spans="2:15">
      <c r="B14" s="133"/>
      <c r="C14" s="209" t="s">
        <v>388</v>
      </c>
      <c r="D14" s="210"/>
      <c r="E14" s="80"/>
      <c r="F14" s="80"/>
      <c r="G14" s="80"/>
      <c r="H14" s="80"/>
      <c r="I14" s="80"/>
      <c r="J14" s="80"/>
      <c r="K14" s="80">
        <v>0</v>
      </c>
      <c r="L14" s="80"/>
      <c r="M14" s="80"/>
      <c r="N14" s="80"/>
      <c r="O14" s="83"/>
    </row>
    <row r="15" spans="2:15">
      <c r="B15" s="133"/>
      <c r="C15" s="211" t="s">
        <v>389</v>
      </c>
      <c r="D15" s="208"/>
      <c r="E15" s="80"/>
      <c r="F15" s="80"/>
      <c r="G15" s="80"/>
      <c r="H15" s="80"/>
      <c r="I15" s="80"/>
      <c r="J15" s="80"/>
      <c r="K15" s="80">
        <v>0</v>
      </c>
      <c r="L15" s="80"/>
      <c r="M15" s="80"/>
      <c r="N15" s="80"/>
      <c r="O15" s="83"/>
    </row>
    <row r="16" spans="2:15">
      <c r="B16" s="133">
        <v>1</v>
      </c>
      <c r="C16" s="134"/>
      <c r="D16" s="208"/>
      <c r="E16" s="80">
        <v>0</v>
      </c>
      <c r="F16" s="80">
        <v>0</v>
      </c>
      <c r="G16" s="80">
        <v>0</v>
      </c>
      <c r="H16" s="80">
        <v>0</v>
      </c>
      <c r="I16" s="80">
        <v>5</v>
      </c>
      <c r="J16" s="80"/>
      <c r="K16" s="80">
        <v>0</v>
      </c>
      <c r="L16" s="80">
        <v>0</v>
      </c>
      <c r="M16" s="80"/>
      <c r="N16" s="80">
        <v>0</v>
      </c>
      <c r="O16" s="83">
        <v>0</v>
      </c>
    </row>
    <row r="17" spans="2:15">
      <c r="B17" s="133">
        <v>2</v>
      </c>
      <c r="C17" s="216"/>
      <c r="D17" s="215"/>
      <c r="E17" s="80">
        <v>0</v>
      </c>
      <c r="F17" s="80">
        <v>0</v>
      </c>
      <c r="G17" s="80">
        <v>0</v>
      </c>
      <c r="H17" s="80">
        <v>0</v>
      </c>
      <c r="I17" s="80">
        <v>5</v>
      </c>
      <c r="J17" s="80"/>
      <c r="K17" s="80">
        <v>0</v>
      </c>
      <c r="L17" s="80">
        <v>0</v>
      </c>
      <c r="M17" s="80"/>
      <c r="N17" s="80">
        <v>0</v>
      </c>
      <c r="O17" s="83">
        <v>0</v>
      </c>
    </row>
    <row r="18" spans="2:15">
      <c r="B18" s="133"/>
      <c r="C18" s="211" t="s">
        <v>388</v>
      </c>
      <c r="D18" s="215"/>
      <c r="E18" s="80"/>
      <c r="F18" s="82"/>
      <c r="G18" s="80"/>
      <c r="H18" s="80">
        <v>0</v>
      </c>
      <c r="I18" s="80"/>
      <c r="J18" s="80"/>
      <c r="K18" s="80">
        <v>0</v>
      </c>
      <c r="L18" s="80">
        <v>0</v>
      </c>
      <c r="M18" s="80"/>
      <c r="N18" s="80"/>
      <c r="O18" s="83"/>
    </row>
    <row r="19" spans="2:15">
      <c r="B19" s="133">
        <v>1</v>
      </c>
      <c r="C19" s="134"/>
      <c r="D19" s="544">
        <v>2004</v>
      </c>
      <c r="E19" s="80">
        <v>400000</v>
      </c>
      <c r="F19" s="82">
        <v>0</v>
      </c>
      <c r="G19" s="80">
        <v>0</v>
      </c>
      <c r="H19" s="80">
        <v>400000</v>
      </c>
      <c r="I19" s="80">
        <v>20</v>
      </c>
      <c r="J19" s="80">
        <v>333888.8</v>
      </c>
      <c r="K19" s="80">
        <v>66111.200000000012</v>
      </c>
      <c r="L19" s="80">
        <v>3305.5600000000004</v>
      </c>
      <c r="M19" s="80"/>
      <c r="N19" s="80">
        <v>337194.36</v>
      </c>
      <c r="O19" s="83">
        <v>62805.640000000014</v>
      </c>
    </row>
    <row r="20" spans="2:15">
      <c r="B20" s="133">
        <v>2</v>
      </c>
      <c r="C20" s="220" t="s">
        <v>713</v>
      </c>
      <c r="D20" s="545">
        <v>2010</v>
      </c>
      <c r="E20" s="80">
        <v>150000</v>
      </c>
      <c r="F20" s="82">
        <v>0</v>
      </c>
      <c r="G20" s="80">
        <v>0</v>
      </c>
      <c r="H20" s="80">
        <v>150000</v>
      </c>
      <c r="I20" s="80">
        <v>20</v>
      </c>
      <c r="J20" s="80">
        <v>0</v>
      </c>
      <c r="K20" s="80">
        <v>150000</v>
      </c>
      <c r="L20" s="80">
        <v>7500</v>
      </c>
      <c r="M20" s="80"/>
      <c r="N20" s="80">
        <v>7500</v>
      </c>
      <c r="O20" s="83">
        <v>142500</v>
      </c>
    </row>
    <row r="21" spans="2:15">
      <c r="B21" s="133"/>
      <c r="C21" s="220" t="s">
        <v>729</v>
      </c>
      <c r="D21" s="545">
        <v>2011</v>
      </c>
      <c r="E21" s="80"/>
      <c r="F21" s="82">
        <v>58085</v>
      </c>
      <c r="G21" s="80"/>
      <c r="H21" s="80">
        <v>58085</v>
      </c>
      <c r="I21" s="80">
        <v>20</v>
      </c>
      <c r="J21" s="80"/>
      <c r="K21" s="80">
        <v>0</v>
      </c>
      <c r="L21" s="80">
        <v>0</v>
      </c>
      <c r="M21" s="80"/>
      <c r="N21" s="80">
        <v>0</v>
      </c>
      <c r="O21" s="83">
        <v>58085</v>
      </c>
    </row>
    <row r="22" spans="2:15">
      <c r="B22" s="133">
        <v>3</v>
      </c>
      <c r="C22" s="220" t="s">
        <v>613</v>
      </c>
      <c r="D22" s="545">
        <v>201</v>
      </c>
      <c r="E22" s="80">
        <v>82915</v>
      </c>
      <c r="F22" s="82">
        <v>0</v>
      </c>
      <c r="G22" s="80">
        <v>0</v>
      </c>
      <c r="H22" s="80">
        <v>82915</v>
      </c>
      <c r="I22" s="80">
        <v>20</v>
      </c>
      <c r="J22" s="80">
        <v>0</v>
      </c>
      <c r="K22" s="80">
        <v>82915</v>
      </c>
      <c r="L22" s="80">
        <v>4145.75</v>
      </c>
      <c r="M22" s="80"/>
      <c r="N22" s="80">
        <v>4145.75</v>
      </c>
      <c r="O22" s="83">
        <v>78769.25</v>
      </c>
    </row>
    <row r="23" spans="2:15">
      <c r="B23" s="133"/>
      <c r="C23" s="212" t="s">
        <v>390</v>
      </c>
      <c r="D23" s="540"/>
      <c r="E23" s="560">
        <v>632915</v>
      </c>
      <c r="F23" s="560">
        <v>58085</v>
      </c>
      <c r="G23" s="560">
        <v>0</v>
      </c>
      <c r="H23" s="560">
        <v>691000</v>
      </c>
      <c r="I23" s="560"/>
      <c r="J23" s="560">
        <v>333888.8</v>
      </c>
      <c r="K23" s="560">
        <v>299026.2</v>
      </c>
      <c r="L23" s="560">
        <v>14951.310000000001</v>
      </c>
      <c r="M23" s="560">
        <v>0</v>
      </c>
      <c r="N23" s="560">
        <v>348840.11</v>
      </c>
      <c r="O23" s="560">
        <v>342159.89</v>
      </c>
    </row>
    <row r="24" spans="2:15">
      <c r="B24" s="133"/>
      <c r="C24" s="213" t="s">
        <v>391</v>
      </c>
      <c r="D24" s="544">
        <v>2004</v>
      </c>
      <c r="E24" s="82">
        <v>13369714</v>
      </c>
      <c r="F24" s="82">
        <v>0</v>
      </c>
      <c r="G24" s="80"/>
      <c r="H24" s="82">
        <v>13369714</v>
      </c>
      <c r="I24" s="82">
        <v>20</v>
      </c>
      <c r="J24" s="80">
        <v>1356342.7</v>
      </c>
      <c r="K24" s="82">
        <v>12013371.300000001</v>
      </c>
      <c r="L24" s="82">
        <v>600668.56499999994</v>
      </c>
      <c r="M24" s="82">
        <v>0</v>
      </c>
      <c r="N24" s="82">
        <v>1957011.2649999999</v>
      </c>
      <c r="O24" s="493">
        <v>11412702.734999999</v>
      </c>
    </row>
    <row r="25" spans="2:15">
      <c r="B25" s="133">
        <v>1</v>
      </c>
      <c r="C25" s="214"/>
      <c r="D25" s="544">
        <v>2008</v>
      </c>
      <c r="E25" s="82">
        <v>205000</v>
      </c>
      <c r="F25" s="82">
        <v>0</v>
      </c>
      <c r="G25" s="82">
        <v>0</v>
      </c>
      <c r="H25" s="82">
        <v>205000</v>
      </c>
      <c r="I25" s="82">
        <v>20</v>
      </c>
      <c r="J25" s="82">
        <v>77445.066666666666</v>
      </c>
      <c r="K25" s="82">
        <v>127554.93333333333</v>
      </c>
      <c r="L25" s="82">
        <v>6377.746666666666</v>
      </c>
      <c r="M25" s="82">
        <v>0</v>
      </c>
      <c r="N25" s="82">
        <v>83822.813333333324</v>
      </c>
      <c r="O25" s="493">
        <v>121177.18666666668</v>
      </c>
    </row>
    <row r="26" spans="2:15">
      <c r="B26" s="133">
        <v>2</v>
      </c>
      <c r="C26" s="216"/>
      <c r="D26" s="544">
        <v>2008</v>
      </c>
      <c r="E26" s="82">
        <v>1521250</v>
      </c>
      <c r="F26" s="82">
        <v>0</v>
      </c>
      <c r="G26" s="82">
        <v>0</v>
      </c>
      <c r="H26" s="82">
        <v>1521250</v>
      </c>
      <c r="I26" s="82">
        <v>20</v>
      </c>
      <c r="J26" s="82">
        <v>148350.26666666666</v>
      </c>
      <c r="K26" s="82">
        <v>1372899.7333333334</v>
      </c>
      <c r="L26" s="82">
        <v>68644.986666666664</v>
      </c>
      <c r="M26" s="82">
        <v>0</v>
      </c>
      <c r="N26" s="82">
        <v>216995.25333333333</v>
      </c>
      <c r="O26" s="493">
        <v>1304254.7466666666</v>
      </c>
    </row>
    <row r="27" spans="2:15">
      <c r="B27" s="133">
        <v>3</v>
      </c>
      <c r="C27" s="216"/>
      <c r="D27" s="544">
        <v>2008</v>
      </c>
      <c r="E27" s="82">
        <v>730200</v>
      </c>
      <c r="F27" s="82">
        <v>0</v>
      </c>
      <c r="G27" s="82">
        <v>0</v>
      </c>
      <c r="H27" s="82">
        <v>730200</v>
      </c>
      <c r="I27" s="82">
        <v>20</v>
      </c>
      <c r="J27" s="82">
        <v>71207.866666666669</v>
      </c>
      <c r="K27" s="82">
        <v>658992.1333333333</v>
      </c>
      <c r="L27" s="82">
        <v>32949.606666666667</v>
      </c>
      <c r="M27" s="82">
        <v>0</v>
      </c>
      <c r="N27" s="82">
        <v>104157.47333333333</v>
      </c>
      <c r="O27" s="493">
        <v>626042.52666666661</v>
      </c>
    </row>
    <row r="28" spans="2:15">
      <c r="B28" s="133">
        <v>4</v>
      </c>
      <c r="C28" s="216"/>
      <c r="D28" s="544">
        <v>2009</v>
      </c>
      <c r="E28" s="82">
        <v>200000</v>
      </c>
      <c r="F28" s="82">
        <v>0</v>
      </c>
      <c r="G28" s="82">
        <v>0</v>
      </c>
      <c r="H28" s="82">
        <v>200000</v>
      </c>
      <c r="I28" s="82">
        <v>20</v>
      </c>
      <c r="J28" s="82">
        <v>13333.333333333334</v>
      </c>
      <c r="K28" s="82">
        <v>186666.66666666666</v>
      </c>
      <c r="L28" s="82">
        <v>9333.3333333333321</v>
      </c>
      <c r="M28" s="82">
        <v>0</v>
      </c>
      <c r="N28" s="82">
        <v>22666.666666666664</v>
      </c>
      <c r="O28" s="493">
        <v>177333.33333333334</v>
      </c>
    </row>
    <row r="29" spans="2:15">
      <c r="B29" s="133">
        <v>5</v>
      </c>
      <c r="C29" s="216"/>
      <c r="D29" s="546">
        <v>2010</v>
      </c>
      <c r="E29" s="82">
        <v>2725210</v>
      </c>
      <c r="F29" s="82">
        <v>0</v>
      </c>
      <c r="G29" s="82">
        <v>0</v>
      </c>
      <c r="H29" s="82">
        <v>2725210</v>
      </c>
      <c r="I29" s="82">
        <v>20</v>
      </c>
      <c r="J29" s="82">
        <v>0</v>
      </c>
      <c r="K29" s="82">
        <v>2725210</v>
      </c>
      <c r="L29" s="82">
        <v>136260.5</v>
      </c>
      <c r="M29" s="82">
        <v>0</v>
      </c>
      <c r="N29" s="82">
        <v>136260.5</v>
      </c>
      <c r="O29" s="493">
        <v>2588949.5</v>
      </c>
    </row>
    <row r="30" spans="2:15">
      <c r="B30" s="133"/>
      <c r="C30" s="217" t="s">
        <v>392</v>
      </c>
      <c r="D30" s="561"/>
      <c r="E30" s="559">
        <v>18751374</v>
      </c>
      <c r="F30" s="559">
        <v>0</v>
      </c>
      <c r="G30" s="559">
        <v>0</v>
      </c>
      <c r="H30" s="559">
        <v>18751374</v>
      </c>
      <c r="I30" s="559"/>
      <c r="J30" s="559">
        <v>1666679.2333333332</v>
      </c>
      <c r="K30" s="559">
        <v>17084694.766666666</v>
      </c>
      <c r="L30" s="559">
        <v>854234.7383333334</v>
      </c>
      <c r="M30" s="559">
        <v>0</v>
      </c>
      <c r="N30" s="559">
        <v>2520913.9716666662</v>
      </c>
      <c r="O30" s="559">
        <v>16230460.028333334</v>
      </c>
    </row>
    <row r="31" spans="2:15">
      <c r="B31" s="133"/>
      <c r="C31" s="218" t="s">
        <v>393</v>
      </c>
      <c r="D31" s="219"/>
      <c r="E31" s="82"/>
      <c r="F31" s="82"/>
      <c r="G31" s="80"/>
      <c r="H31" s="82"/>
      <c r="I31" s="80"/>
      <c r="J31" s="80"/>
      <c r="K31" s="80"/>
      <c r="L31" s="80"/>
      <c r="M31" s="80"/>
      <c r="N31" s="80"/>
      <c r="O31" s="83"/>
    </row>
    <row r="32" spans="2:15">
      <c r="B32" s="133">
        <v>1</v>
      </c>
      <c r="C32" s="134" t="s">
        <v>714</v>
      </c>
      <c r="D32" s="134">
        <v>2010</v>
      </c>
      <c r="E32" s="82">
        <v>1031451</v>
      </c>
      <c r="F32" s="82"/>
      <c r="G32" s="80">
        <v>0</v>
      </c>
      <c r="H32" s="82">
        <v>1031451</v>
      </c>
      <c r="I32" s="82">
        <v>20</v>
      </c>
      <c r="J32" s="80">
        <v>0</v>
      </c>
      <c r="K32" s="80">
        <v>1031451</v>
      </c>
      <c r="L32" s="80">
        <v>51572.55</v>
      </c>
      <c r="M32" s="80">
        <v>0</v>
      </c>
      <c r="N32" s="80">
        <v>51572.55</v>
      </c>
      <c r="O32" s="83">
        <v>979878.45</v>
      </c>
    </row>
    <row r="33" spans="2:15">
      <c r="B33" s="133">
        <v>2</v>
      </c>
      <c r="C33" s="134"/>
      <c r="D33" s="134">
        <v>2009</v>
      </c>
      <c r="E33" s="82">
        <v>131000</v>
      </c>
      <c r="F33" s="82"/>
      <c r="G33" s="80">
        <v>0</v>
      </c>
      <c r="H33" s="82">
        <v>131000</v>
      </c>
      <c r="I33" s="82">
        <v>20</v>
      </c>
      <c r="J33" s="80">
        <v>33186.400000000001</v>
      </c>
      <c r="K33" s="80">
        <v>97813.6</v>
      </c>
      <c r="L33" s="80">
        <v>4890.68</v>
      </c>
      <c r="M33" s="80">
        <v>0</v>
      </c>
      <c r="N33" s="80">
        <v>38077.08</v>
      </c>
      <c r="O33" s="83">
        <v>92922.92</v>
      </c>
    </row>
    <row r="34" spans="2:15">
      <c r="B34" s="133">
        <v>3</v>
      </c>
      <c r="C34" s="134" t="s">
        <v>744</v>
      </c>
      <c r="D34" s="134">
        <v>2011</v>
      </c>
      <c r="E34" s="82"/>
      <c r="F34" s="82">
        <v>1250000</v>
      </c>
      <c r="G34" s="80">
        <v>0</v>
      </c>
      <c r="H34" s="82">
        <v>1250000</v>
      </c>
      <c r="I34" s="82">
        <v>20</v>
      </c>
      <c r="J34" s="80"/>
      <c r="K34" s="80">
        <v>0</v>
      </c>
      <c r="L34" s="80">
        <v>0</v>
      </c>
      <c r="M34" s="80">
        <v>0</v>
      </c>
      <c r="N34" s="80">
        <v>0</v>
      </c>
      <c r="O34" s="83">
        <v>1250000</v>
      </c>
    </row>
    <row r="35" spans="2:15">
      <c r="B35" s="133">
        <v>4</v>
      </c>
      <c r="C35" s="220"/>
      <c r="D35" s="215"/>
      <c r="E35" s="82">
        <v>0</v>
      </c>
      <c r="F35" s="82">
        <v>0</v>
      </c>
      <c r="G35" s="80">
        <v>0</v>
      </c>
      <c r="H35" s="82">
        <v>0</v>
      </c>
      <c r="I35" s="562">
        <v>25</v>
      </c>
      <c r="J35" s="80"/>
      <c r="K35" s="80">
        <v>0</v>
      </c>
      <c r="L35" s="80">
        <v>0</v>
      </c>
      <c r="M35" s="80">
        <v>0</v>
      </c>
      <c r="N35" s="80">
        <v>0</v>
      </c>
      <c r="O35" s="83">
        <v>0</v>
      </c>
    </row>
    <row r="36" spans="2:15">
      <c r="B36" s="133"/>
      <c r="C36" s="212" t="s">
        <v>394</v>
      </c>
      <c r="D36" s="221"/>
      <c r="E36" s="560">
        <v>1162451</v>
      </c>
      <c r="F36" s="560">
        <v>1250000</v>
      </c>
      <c r="G36" s="560">
        <v>0</v>
      </c>
      <c r="H36" s="560">
        <v>2412451</v>
      </c>
      <c r="I36" s="560"/>
      <c r="J36" s="560">
        <v>33186.400000000001</v>
      </c>
      <c r="K36" s="560">
        <v>1129264.6000000001</v>
      </c>
      <c r="L36" s="560">
        <v>56463.23</v>
      </c>
      <c r="M36" s="560">
        <v>0</v>
      </c>
      <c r="N36" s="560">
        <v>89649.63</v>
      </c>
      <c r="O36" s="560">
        <v>2322801.37</v>
      </c>
    </row>
    <row r="37" spans="2:15" ht="13.5" thickBot="1">
      <c r="B37" s="531"/>
      <c r="C37" s="518"/>
      <c r="D37" s="518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5"/>
    </row>
    <row r="38" spans="2:15" ht="13.5" thickBot="1">
      <c r="B38" s="744" t="s">
        <v>395</v>
      </c>
      <c r="C38" s="745"/>
      <c r="D38" s="746"/>
      <c r="E38" s="557">
        <v>21146740</v>
      </c>
      <c r="F38" s="557">
        <v>1308085</v>
      </c>
      <c r="G38" s="557">
        <v>0</v>
      </c>
      <c r="H38" s="557">
        <v>22454825</v>
      </c>
      <c r="I38" s="557">
        <v>0</v>
      </c>
      <c r="J38" s="557">
        <v>2228658.2833333332</v>
      </c>
      <c r="K38" s="557">
        <v>18918081.716666669</v>
      </c>
      <c r="L38" s="557">
        <v>945904.08583333343</v>
      </c>
      <c r="M38" s="557">
        <v>0</v>
      </c>
      <c r="N38" s="557">
        <v>3174562.3691666662</v>
      </c>
      <c r="O38" s="557">
        <v>19280262.630833335</v>
      </c>
    </row>
    <row r="39" spans="2:15">
      <c r="B39" s="1"/>
      <c r="C39" s="1"/>
      <c r="D39" s="1"/>
      <c r="E39" s="73"/>
      <c r="F39" s="73"/>
      <c r="G39" s="73"/>
      <c r="H39" s="73"/>
      <c r="I39" s="73"/>
      <c r="J39" s="73"/>
      <c r="K39" s="206"/>
      <c r="L39" s="73"/>
      <c r="M39" s="73"/>
      <c r="N39" s="73"/>
      <c r="O39" s="67"/>
    </row>
  </sheetData>
  <mergeCells count="11">
    <mergeCell ref="D5:D6"/>
    <mergeCell ref="O5:O6"/>
    <mergeCell ref="B38:D38"/>
    <mergeCell ref="J5:J6"/>
    <mergeCell ref="K5:K6"/>
    <mergeCell ref="L5:L6"/>
    <mergeCell ref="M5:M6"/>
    <mergeCell ref="N5:N6"/>
    <mergeCell ref="I5:I6"/>
    <mergeCell ref="E5:E6"/>
    <mergeCell ref="F5:H5"/>
  </mergeCells>
  <phoneticPr fontId="4" type="noConversion"/>
  <pageMargins left="0" right="0" top="0" bottom="0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L28" sqref="L28:L29"/>
    </sheetView>
  </sheetViews>
  <sheetFormatPr defaultRowHeight="12.75"/>
  <cols>
    <col min="1" max="1" width="4.140625" customWidth="1"/>
    <col min="2" max="2" width="17" customWidth="1"/>
    <col min="3" max="3" width="9.7109375" customWidth="1"/>
    <col min="4" max="4" width="13" style="85" customWidth="1"/>
    <col min="5" max="5" width="10.140625" style="85" customWidth="1"/>
    <col min="6" max="6" width="12.85546875" style="85" customWidth="1"/>
    <col min="7" max="7" width="13.85546875" style="85" customWidth="1"/>
  </cols>
  <sheetData>
    <row r="1" spans="1:7" ht="15">
      <c r="A1" s="754" t="s">
        <v>397</v>
      </c>
      <c r="B1" s="754"/>
      <c r="C1" s="21" t="s">
        <v>623</v>
      </c>
    </row>
    <row r="2" spans="1:7">
      <c r="A2" t="s">
        <v>287</v>
      </c>
      <c r="C2" s="21" t="s">
        <v>624</v>
      </c>
    </row>
    <row r="3" spans="1:7" ht="25.5">
      <c r="A3" s="755" t="s">
        <v>560</v>
      </c>
      <c r="B3" s="755"/>
      <c r="C3" s="755"/>
      <c r="D3" s="755"/>
      <c r="E3" s="755"/>
      <c r="F3" s="755"/>
      <c r="G3" s="755"/>
    </row>
    <row r="4" spans="1:7" ht="15" thickBot="1">
      <c r="A4" s="227"/>
      <c r="B4" s="227"/>
      <c r="C4" s="227"/>
      <c r="D4" s="495"/>
      <c r="E4" s="495"/>
      <c r="F4" s="495"/>
      <c r="G4" s="495"/>
    </row>
    <row r="5" spans="1:7" ht="15" thickBot="1">
      <c r="A5" s="498" t="s">
        <v>1</v>
      </c>
      <c r="B5" s="499" t="s">
        <v>95</v>
      </c>
      <c r="C5" s="499" t="s">
        <v>277</v>
      </c>
      <c r="D5" s="501" t="s">
        <v>611</v>
      </c>
      <c r="E5" s="501" t="s">
        <v>398</v>
      </c>
      <c r="F5" s="501" t="s">
        <v>399</v>
      </c>
      <c r="G5" s="503" t="s">
        <v>554</v>
      </c>
    </row>
    <row r="6" spans="1:7" ht="14.25">
      <c r="A6" s="508">
        <v>1</v>
      </c>
      <c r="B6" s="509" t="s">
        <v>400</v>
      </c>
      <c r="C6" s="509"/>
      <c r="D6" s="510">
        <v>0</v>
      </c>
      <c r="E6" s="510">
        <v>0</v>
      </c>
      <c r="F6" s="510">
        <v>0</v>
      </c>
      <c r="G6" s="511">
        <v>0</v>
      </c>
    </row>
    <row r="7" spans="1:7" ht="14.25">
      <c r="A7" s="512">
        <v>2</v>
      </c>
      <c r="B7" s="228" t="s">
        <v>143</v>
      </c>
      <c r="C7" s="228"/>
      <c r="D7" s="496">
        <v>600000</v>
      </c>
      <c r="E7" s="496">
        <v>0</v>
      </c>
      <c r="F7" s="496">
        <v>0</v>
      </c>
      <c r="G7" s="513">
        <v>600000</v>
      </c>
    </row>
    <row r="8" spans="1:7" ht="14.25">
      <c r="A8" s="512">
        <v>3</v>
      </c>
      <c r="B8" s="228" t="s">
        <v>401</v>
      </c>
      <c r="C8" s="228"/>
      <c r="D8" s="496">
        <v>632915</v>
      </c>
      <c r="E8" s="496">
        <v>58085</v>
      </c>
      <c r="F8" s="496">
        <v>0</v>
      </c>
      <c r="G8" s="513">
        <v>691000</v>
      </c>
    </row>
    <row r="9" spans="1:7" ht="14.25">
      <c r="A9" s="512">
        <v>4</v>
      </c>
      <c r="B9" s="228" t="s">
        <v>346</v>
      </c>
      <c r="C9" s="228"/>
      <c r="D9" s="496">
        <v>18751374</v>
      </c>
      <c r="E9" s="496">
        <v>0</v>
      </c>
      <c r="F9" s="496">
        <v>0</v>
      </c>
      <c r="G9" s="513">
        <v>18751374</v>
      </c>
    </row>
    <row r="10" spans="1:7" ht="14.25">
      <c r="A10" s="512">
        <v>5</v>
      </c>
      <c r="B10" s="228" t="s">
        <v>402</v>
      </c>
      <c r="C10" s="228"/>
      <c r="D10" s="496"/>
      <c r="E10" s="496"/>
      <c r="F10" s="496"/>
      <c r="G10" s="513"/>
    </row>
    <row r="11" spans="1:7" ht="14.25">
      <c r="A11" s="512">
        <v>6</v>
      </c>
      <c r="B11" s="228" t="s">
        <v>403</v>
      </c>
      <c r="C11" s="228"/>
      <c r="D11" s="496">
        <v>1162451</v>
      </c>
      <c r="E11" s="496">
        <v>1250000</v>
      </c>
      <c r="F11" s="496">
        <v>0</v>
      </c>
      <c r="G11" s="513">
        <v>2412451</v>
      </c>
    </row>
    <row r="12" spans="1:7" ht="14.25">
      <c r="A12" s="512">
        <v>7</v>
      </c>
      <c r="B12" s="228"/>
      <c r="C12" s="228"/>
      <c r="D12" s="496"/>
      <c r="E12" s="496"/>
      <c r="F12" s="496"/>
      <c r="G12" s="513"/>
    </row>
    <row r="13" spans="1:7" ht="15" thickBot="1">
      <c r="A13" s="514">
        <v>8</v>
      </c>
      <c r="B13" s="515"/>
      <c r="C13" s="515"/>
      <c r="D13" s="516"/>
      <c r="E13" s="516"/>
      <c r="F13" s="516"/>
      <c r="G13" s="517"/>
    </row>
    <row r="14" spans="1:7" ht="15" thickBot="1">
      <c r="A14" s="504"/>
      <c r="B14" s="505" t="s">
        <v>270</v>
      </c>
      <c r="C14" s="505"/>
      <c r="D14" s="506">
        <v>21146740</v>
      </c>
      <c r="E14" s="506">
        <v>1308085</v>
      </c>
      <c r="F14" s="506">
        <v>0</v>
      </c>
      <c r="G14" s="507">
        <v>22454825</v>
      </c>
    </row>
    <row r="17" spans="1:11" ht="25.5">
      <c r="A17" s="755" t="s">
        <v>561</v>
      </c>
      <c r="B17" s="755"/>
      <c r="C17" s="755"/>
      <c r="D17" s="755"/>
      <c r="E17" s="755"/>
      <c r="F17" s="755"/>
      <c r="G17" s="755"/>
    </row>
    <row r="18" spans="1:11" ht="15" thickBot="1">
      <c r="A18" s="227"/>
      <c r="B18" s="227"/>
      <c r="C18" s="227"/>
      <c r="D18" s="495"/>
      <c r="E18" s="495"/>
      <c r="F18" s="495"/>
      <c r="G18" s="495"/>
    </row>
    <row r="19" spans="1:11" ht="15" thickBot="1">
      <c r="A19" s="498" t="s">
        <v>1</v>
      </c>
      <c r="B19" s="499" t="s">
        <v>95</v>
      </c>
      <c r="C19" s="499" t="s">
        <v>277</v>
      </c>
      <c r="D19" s="501" t="s">
        <v>611</v>
      </c>
      <c r="E19" s="501" t="s">
        <v>398</v>
      </c>
      <c r="F19" s="501" t="s">
        <v>399</v>
      </c>
      <c r="G19" s="503" t="s">
        <v>554</v>
      </c>
    </row>
    <row r="20" spans="1:11" ht="14.25">
      <c r="A20" s="508">
        <v>1</v>
      </c>
      <c r="B20" s="509" t="s">
        <v>400</v>
      </c>
      <c r="C20" s="509"/>
      <c r="D20" s="510">
        <v>0</v>
      </c>
      <c r="E20" s="510">
        <v>0</v>
      </c>
      <c r="F20" s="510">
        <v>0</v>
      </c>
      <c r="G20" s="511">
        <v>0</v>
      </c>
    </row>
    <row r="21" spans="1:11" ht="14.25">
      <c r="A21" s="512">
        <v>2</v>
      </c>
      <c r="B21" s="228" t="s">
        <v>143</v>
      </c>
      <c r="C21" s="228"/>
      <c r="D21" s="496">
        <v>194903.85</v>
      </c>
      <c r="E21" s="496">
        <v>20254.807499999999</v>
      </c>
      <c r="F21" s="496">
        <v>0</v>
      </c>
      <c r="G21" s="513">
        <v>215158.6575</v>
      </c>
    </row>
    <row r="22" spans="1:11" ht="14.25">
      <c r="A22" s="512">
        <v>3</v>
      </c>
      <c r="B22" s="228" t="s">
        <v>401</v>
      </c>
      <c r="C22" s="228"/>
      <c r="D22" s="496">
        <v>333888.8</v>
      </c>
      <c r="E22" s="496">
        <v>14951.310000000001</v>
      </c>
      <c r="F22" s="496">
        <v>0</v>
      </c>
      <c r="G22" s="513">
        <v>348840.11</v>
      </c>
    </row>
    <row r="23" spans="1:11" ht="14.25">
      <c r="A23" s="512">
        <v>4</v>
      </c>
      <c r="B23" s="228" t="s">
        <v>346</v>
      </c>
      <c r="C23" s="228"/>
      <c r="D23" s="496">
        <v>1666679.2333333332</v>
      </c>
      <c r="E23" s="496">
        <v>854234.7383333334</v>
      </c>
      <c r="F23" s="496">
        <v>0</v>
      </c>
      <c r="G23" s="513">
        <v>2520913.9716666662</v>
      </c>
    </row>
    <row r="24" spans="1:11" ht="14.25">
      <c r="A24" s="512">
        <v>5</v>
      </c>
      <c r="B24" s="228" t="s">
        <v>402</v>
      </c>
      <c r="C24" s="228"/>
      <c r="D24" s="496"/>
      <c r="E24" s="496"/>
      <c r="F24" s="496"/>
      <c r="G24" s="513"/>
    </row>
    <row r="25" spans="1:11" ht="14.25">
      <c r="A25" s="512">
        <v>6</v>
      </c>
      <c r="B25" s="228" t="s">
        <v>403</v>
      </c>
      <c r="C25" s="228"/>
      <c r="D25" s="496">
        <v>33186.400000000001</v>
      </c>
      <c r="E25" s="496">
        <v>56463.23</v>
      </c>
      <c r="F25" s="496">
        <v>0</v>
      </c>
      <c r="G25" s="513">
        <v>89649.63</v>
      </c>
    </row>
    <row r="26" spans="1:11" ht="14.25">
      <c r="A26" s="512">
        <v>7</v>
      </c>
      <c r="B26" s="228"/>
      <c r="C26" s="228"/>
      <c r="D26" s="496"/>
      <c r="E26" s="496"/>
      <c r="F26" s="496"/>
      <c r="G26" s="513"/>
      <c r="K26" s="97"/>
    </row>
    <row r="27" spans="1:11" ht="15" thickBot="1">
      <c r="A27" s="514">
        <v>8</v>
      </c>
      <c r="B27" s="515"/>
      <c r="C27" s="515"/>
      <c r="D27" s="516"/>
      <c r="E27" s="516"/>
      <c r="F27" s="516"/>
      <c r="G27" s="517"/>
    </row>
    <row r="28" spans="1:11" ht="15" thickBot="1">
      <c r="A28" s="504"/>
      <c r="B28" s="505" t="s">
        <v>270</v>
      </c>
      <c r="C28" s="505"/>
      <c r="D28" s="506">
        <v>2228658.2833333332</v>
      </c>
      <c r="E28" s="506">
        <v>945904.08583333343</v>
      </c>
      <c r="F28" s="506">
        <v>0</v>
      </c>
      <c r="G28" s="507">
        <v>3174562.3691666662</v>
      </c>
    </row>
    <row r="30" spans="1:11" ht="25.5">
      <c r="A30" s="755" t="s">
        <v>562</v>
      </c>
      <c r="B30" s="755"/>
      <c r="C30" s="755"/>
      <c r="D30" s="755"/>
      <c r="E30" s="755"/>
      <c r="F30" s="755"/>
      <c r="G30" s="755"/>
    </row>
    <row r="31" spans="1:11" ht="15" thickBot="1">
      <c r="A31" s="227"/>
      <c r="B31" s="227"/>
      <c r="C31" s="227"/>
      <c r="D31" s="495"/>
      <c r="E31" s="495"/>
      <c r="F31" s="495"/>
      <c r="G31" s="495"/>
    </row>
    <row r="32" spans="1:11" ht="15.75" thickBot="1">
      <c r="A32" s="498" t="s">
        <v>1</v>
      </c>
      <c r="B32" s="499" t="s">
        <v>95</v>
      </c>
      <c r="C32" s="499" t="s">
        <v>277</v>
      </c>
      <c r="D32" s="500" t="s">
        <v>553</v>
      </c>
      <c r="E32" s="501" t="s">
        <v>398</v>
      </c>
      <c r="F32" s="501" t="s">
        <v>399</v>
      </c>
      <c r="G32" s="502" t="s">
        <v>554</v>
      </c>
    </row>
    <row r="33" spans="1:7" ht="14.25">
      <c r="A33" s="508">
        <v>1</v>
      </c>
      <c r="B33" s="509" t="s">
        <v>400</v>
      </c>
      <c r="C33" s="509"/>
      <c r="D33" s="510">
        <v>0</v>
      </c>
      <c r="E33" s="510">
        <v>0</v>
      </c>
      <c r="F33" s="602">
        <v>0</v>
      </c>
      <c r="G33" s="511">
        <v>0</v>
      </c>
    </row>
    <row r="34" spans="1:7" ht="14.25">
      <c r="A34" s="512">
        <v>2</v>
      </c>
      <c r="B34" s="228" t="s">
        <v>143</v>
      </c>
      <c r="C34" s="228"/>
      <c r="D34" s="496">
        <v>405096.15</v>
      </c>
      <c r="E34" s="496">
        <v>0</v>
      </c>
      <c r="F34" s="496">
        <v>20254.807499999999</v>
      </c>
      <c r="G34" s="513">
        <v>384841.34250000003</v>
      </c>
    </row>
    <row r="35" spans="1:7" ht="14.25">
      <c r="A35" s="512">
        <v>3</v>
      </c>
      <c r="B35" s="228" t="s">
        <v>401</v>
      </c>
      <c r="C35" s="228"/>
      <c r="D35" s="496">
        <v>299026.2</v>
      </c>
      <c r="E35" s="496">
        <v>58085</v>
      </c>
      <c r="F35" s="496">
        <v>14951.310000000001</v>
      </c>
      <c r="G35" s="513">
        <v>342159.89</v>
      </c>
    </row>
    <row r="36" spans="1:7" ht="14.25">
      <c r="A36" s="512">
        <v>4</v>
      </c>
      <c r="B36" s="228" t="s">
        <v>346</v>
      </c>
      <c r="C36" s="228"/>
      <c r="D36" s="496">
        <v>17084694.766666666</v>
      </c>
      <c r="E36" s="496">
        <v>0</v>
      </c>
      <c r="F36" s="496">
        <v>854234.7383333334</v>
      </c>
      <c r="G36" s="513">
        <v>16230460.028333334</v>
      </c>
    </row>
    <row r="37" spans="1:7" ht="14.25">
      <c r="A37" s="512">
        <v>5</v>
      </c>
      <c r="B37" s="228" t="s">
        <v>402</v>
      </c>
      <c r="C37" s="228"/>
      <c r="D37" s="496"/>
      <c r="E37" s="496"/>
      <c r="F37" s="496"/>
      <c r="G37" s="513"/>
    </row>
    <row r="38" spans="1:7" ht="14.25">
      <c r="A38" s="512">
        <v>6</v>
      </c>
      <c r="B38" s="228" t="s">
        <v>403</v>
      </c>
      <c r="C38" s="228"/>
      <c r="D38" s="496">
        <v>1129264.6000000001</v>
      </c>
      <c r="E38" s="496">
        <v>1250000</v>
      </c>
      <c r="F38" s="496">
        <v>56463.23</v>
      </c>
      <c r="G38" s="513">
        <v>2322801.37</v>
      </c>
    </row>
    <row r="39" spans="1:7" ht="14.25">
      <c r="A39" s="512">
        <v>7</v>
      </c>
      <c r="B39" s="228"/>
      <c r="C39" s="228"/>
      <c r="D39" s="496"/>
      <c r="E39" s="496"/>
      <c r="F39" s="496">
        <v>0</v>
      </c>
      <c r="G39" s="513">
        <v>0</v>
      </c>
    </row>
    <row r="40" spans="1:7" ht="15" thickBot="1">
      <c r="A40" s="514">
        <v>8</v>
      </c>
      <c r="B40" s="515"/>
      <c r="C40" s="515"/>
      <c r="D40" s="516"/>
      <c r="E40" s="516"/>
      <c r="F40" s="516"/>
      <c r="G40" s="517">
        <v>0</v>
      </c>
    </row>
    <row r="41" spans="1:7" ht="15" thickBot="1">
      <c r="A41" s="504"/>
      <c r="B41" s="505" t="s">
        <v>270</v>
      </c>
      <c r="C41" s="505"/>
      <c r="D41" s="506"/>
      <c r="E41" s="506"/>
      <c r="F41" s="506"/>
      <c r="G41" s="507"/>
    </row>
    <row r="43" spans="1:7">
      <c r="F43" s="497" t="s">
        <v>404</v>
      </c>
      <c r="G43" s="497"/>
    </row>
    <row r="44" spans="1:7">
      <c r="F44" s="497" t="s">
        <v>712</v>
      </c>
      <c r="G44" s="497"/>
    </row>
  </sheetData>
  <mergeCells count="4">
    <mergeCell ref="A1:B1"/>
    <mergeCell ref="A3:G3"/>
    <mergeCell ref="A17:G17"/>
    <mergeCell ref="A30:G3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L28" sqref="L28:L29"/>
    </sheetView>
  </sheetViews>
  <sheetFormatPr defaultRowHeight="12.75"/>
  <cols>
    <col min="2" max="2" width="35.28515625" customWidth="1"/>
    <col min="3" max="3" width="15.28515625" customWidth="1"/>
    <col min="4" max="4" width="14.28515625" customWidth="1"/>
    <col min="5" max="5" width="16.42578125" style="85" customWidth="1"/>
    <col min="6" max="6" width="17.140625" style="85" customWidth="1"/>
  </cols>
  <sheetData>
    <row r="1" spans="1:6" ht="15">
      <c r="A1" s="254" t="s">
        <v>397</v>
      </c>
      <c r="B1" s="254" t="s">
        <v>623</v>
      </c>
      <c r="C1" s="229"/>
      <c r="D1" s="229"/>
      <c r="E1" s="519"/>
      <c r="F1" s="519"/>
    </row>
    <row r="2" spans="1:6" ht="15">
      <c r="A2" s="229" t="s">
        <v>287</v>
      </c>
      <c r="B2" s="255" t="s">
        <v>624</v>
      </c>
      <c r="C2" s="229"/>
      <c r="D2" s="229"/>
      <c r="E2" s="519"/>
      <c r="F2" s="519"/>
    </row>
    <row r="3" spans="1:6" ht="15.75" thickBot="1">
      <c r="A3" s="229"/>
      <c r="B3" s="229"/>
      <c r="C3" s="229"/>
      <c r="D3" s="230" t="s">
        <v>405</v>
      </c>
      <c r="E3" s="519"/>
      <c r="F3" s="520" t="s">
        <v>406</v>
      </c>
    </row>
    <row r="4" spans="1:6" ht="15.75">
      <c r="A4" s="756" t="s">
        <v>407</v>
      </c>
      <c r="B4" s="757"/>
      <c r="C4" s="757"/>
      <c r="D4" s="757"/>
      <c r="E4" s="757"/>
      <c r="F4" s="758"/>
    </row>
    <row r="5" spans="1:6" ht="15.75">
      <c r="A5" s="759" t="s">
        <v>1</v>
      </c>
      <c r="B5" s="761" t="s">
        <v>408</v>
      </c>
      <c r="C5" s="763" t="s">
        <v>409</v>
      </c>
      <c r="D5" s="763" t="s">
        <v>410</v>
      </c>
      <c r="E5" s="765" t="s">
        <v>411</v>
      </c>
      <c r="F5" s="766"/>
    </row>
    <row r="6" spans="1:6" ht="16.5" thickBot="1">
      <c r="A6" s="760"/>
      <c r="B6" s="762"/>
      <c r="C6" s="764"/>
      <c r="D6" s="764"/>
      <c r="E6" s="603">
        <v>2011</v>
      </c>
      <c r="F6" s="604">
        <v>2010</v>
      </c>
    </row>
    <row r="7" spans="1:6" ht="15.75">
      <c r="A7" s="610">
        <v>1</v>
      </c>
      <c r="B7" s="611" t="s">
        <v>412</v>
      </c>
      <c r="C7" s="611">
        <v>70</v>
      </c>
      <c r="D7" s="611">
        <v>11100</v>
      </c>
      <c r="E7" s="612">
        <v>76928.896527999983</v>
      </c>
      <c r="F7" s="613">
        <v>34126.365999999995</v>
      </c>
    </row>
    <row r="8" spans="1:6" ht="15.75">
      <c r="A8" s="614" t="s">
        <v>380</v>
      </c>
      <c r="B8" s="233" t="s">
        <v>413</v>
      </c>
      <c r="C8" s="234">
        <v>701702703</v>
      </c>
      <c r="D8" s="232">
        <v>11101</v>
      </c>
      <c r="E8" s="521">
        <v>1255.1025</v>
      </c>
      <c r="F8" s="615">
        <v>1646.9459999999999</v>
      </c>
    </row>
    <row r="9" spans="1:6" ht="15.75">
      <c r="A9" s="614" t="s">
        <v>381</v>
      </c>
      <c r="B9" s="233" t="s">
        <v>414</v>
      </c>
      <c r="C9" s="232">
        <v>704</v>
      </c>
      <c r="D9" s="232">
        <v>11102</v>
      </c>
      <c r="E9" s="521">
        <v>3192.7080000000001</v>
      </c>
      <c r="F9" s="615">
        <v>750</v>
      </c>
    </row>
    <row r="10" spans="1:6" ht="15.75">
      <c r="A10" s="614" t="s">
        <v>415</v>
      </c>
      <c r="B10" s="233" t="s">
        <v>416</v>
      </c>
      <c r="C10" s="232">
        <v>705</v>
      </c>
      <c r="D10" s="232">
        <v>11103</v>
      </c>
      <c r="E10" s="521">
        <v>72481.086027999991</v>
      </c>
      <c r="F10" s="615">
        <v>31729.42</v>
      </c>
    </row>
    <row r="11" spans="1:6" ht="15.75">
      <c r="A11" s="616">
        <v>2</v>
      </c>
      <c r="B11" s="232" t="s">
        <v>417</v>
      </c>
      <c r="C11" s="232">
        <v>708</v>
      </c>
      <c r="D11" s="232">
        <v>11104</v>
      </c>
      <c r="E11" s="521">
        <v>0</v>
      </c>
      <c r="F11" s="615">
        <v>0</v>
      </c>
    </row>
    <row r="12" spans="1:6" ht="15.75">
      <c r="A12" s="614" t="s">
        <v>380</v>
      </c>
      <c r="B12" s="232" t="s">
        <v>418</v>
      </c>
      <c r="C12" s="232">
        <v>7081</v>
      </c>
      <c r="D12" s="232">
        <v>111041</v>
      </c>
      <c r="E12" s="521"/>
      <c r="F12" s="615"/>
    </row>
    <row r="13" spans="1:6" ht="15.75">
      <c r="A13" s="614" t="s">
        <v>381</v>
      </c>
      <c r="B13" s="232" t="s">
        <v>419</v>
      </c>
      <c r="C13" s="232">
        <v>7082</v>
      </c>
      <c r="D13" s="232">
        <v>111042</v>
      </c>
      <c r="E13" s="521">
        <v>0</v>
      </c>
      <c r="F13" s="615">
        <v>0</v>
      </c>
    </row>
    <row r="14" spans="1:6" ht="15.75">
      <c r="A14" s="614" t="s">
        <v>415</v>
      </c>
      <c r="B14" s="232" t="s">
        <v>420</v>
      </c>
      <c r="C14" s="232">
        <v>7083</v>
      </c>
      <c r="D14" s="232">
        <v>111043</v>
      </c>
      <c r="E14" s="521"/>
      <c r="F14" s="615"/>
    </row>
    <row r="15" spans="1:6" ht="29.25" customHeight="1">
      <c r="A15" s="617">
        <v>3</v>
      </c>
      <c r="B15" s="236" t="s">
        <v>421</v>
      </c>
      <c r="C15" s="235">
        <v>71</v>
      </c>
      <c r="D15" s="235">
        <v>11201</v>
      </c>
      <c r="E15" s="522">
        <v>27583.565999999999</v>
      </c>
      <c r="F15" s="618">
        <v>0</v>
      </c>
    </row>
    <row r="16" spans="1:6" ht="15.75">
      <c r="A16" s="616"/>
      <c r="B16" s="237" t="s">
        <v>422</v>
      </c>
      <c r="C16" s="232"/>
      <c r="D16" s="232">
        <v>112011</v>
      </c>
      <c r="E16" s="521">
        <v>27583.565999999999</v>
      </c>
      <c r="F16" s="615">
        <v>0</v>
      </c>
    </row>
    <row r="17" spans="1:6" ht="23.25" customHeight="1">
      <c r="A17" s="616"/>
      <c r="B17" s="237" t="s">
        <v>423</v>
      </c>
      <c r="C17" s="232"/>
      <c r="D17" s="232">
        <v>112012</v>
      </c>
      <c r="E17" s="521">
        <v>0</v>
      </c>
      <c r="F17" s="615">
        <v>0</v>
      </c>
    </row>
    <row r="18" spans="1:6" ht="28.5" customHeight="1">
      <c r="A18" s="617">
        <v>4</v>
      </c>
      <c r="B18" s="238" t="s">
        <v>424</v>
      </c>
      <c r="C18" s="235">
        <v>72</v>
      </c>
      <c r="D18" s="235">
        <v>11300</v>
      </c>
      <c r="E18" s="522"/>
      <c r="F18" s="618"/>
    </row>
    <row r="19" spans="1:6" ht="24.75" customHeight="1">
      <c r="A19" s="616"/>
      <c r="B19" s="239" t="s">
        <v>425</v>
      </c>
      <c r="C19" s="232"/>
      <c r="D19" s="232">
        <v>11301</v>
      </c>
      <c r="E19" s="521"/>
      <c r="F19" s="615"/>
    </row>
    <row r="20" spans="1:6" ht="18.75" customHeight="1">
      <c r="A20" s="616">
        <v>5</v>
      </c>
      <c r="B20" s="240" t="s">
        <v>426</v>
      </c>
      <c r="C20" s="232">
        <v>73</v>
      </c>
      <c r="D20" s="232">
        <v>11400</v>
      </c>
      <c r="E20" s="521"/>
      <c r="F20" s="615"/>
    </row>
    <row r="21" spans="1:6" ht="15.75">
      <c r="A21" s="616">
        <v>6</v>
      </c>
      <c r="B21" s="240" t="s">
        <v>427</v>
      </c>
      <c r="C21" s="232">
        <v>75</v>
      </c>
      <c r="D21" s="232">
        <v>11500</v>
      </c>
      <c r="E21" s="521"/>
      <c r="F21" s="615"/>
    </row>
    <row r="22" spans="1:6" ht="27.75" customHeight="1" thickBot="1">
      <c r="A22" s="619">
        <v>7</v>
      </c>
      <c r="B22" s="620" t="s">
        <v>428</v>
      </c>
      <c r="C22" s="621">
        <v>77</v>
      </c>
      <c r="D22" s="621">
        <v>11600</v>
      </c>
      <c r="E22" s="622">
        <v>0</v>
      </c>
      <c r="F22" s="623">
        <v>0</v>
      </c>
    </row>
    <row r="23" spans="1:6" ht="16.5" thickBot="1">
      <c r="A23" s="605"/>
      <c r="B23" s="606" t="s">
        <v>429</v>
      </c>
      <c r="C23" s="606"/>
      <c r="D23" s="607">
        <v>11800</v>
      </c>
      <c r="E23" s="608">
        <v>104512.46252799997</v>
      </c>
      <c r="F23" s="609">
        <v>34126.365999999995</v>
      </c>
    </row>
    <row r="24" spans="1:6" ht="15">
      <c r="A24" s="229"/>
      <c r="B24" s="229"/>
      <c r="C24" s="229"/>
      <c r="D24" s="229"/>
      <c r="E24" s="519"/>
      <c r="F24" s="519"/>
    </row>
    <row r="25" spans="1:6" ht="15">
      <c r="A25" s="229"/>
      <c r="B25" s="229"/>
      <c r="C25" s="229"/>
      <c r="D25" s="229"/>
      <c r="E25" s="523" t="s">
        <v>404</v>
      </c>
      <c r="F25" s="519"/>
    </row>
    <row r="26" spans="1:6">
      <c r="E26" s="497" t="s">
        <v>712</v>
      </c>
    </row>
  </sheetData>
  <mergeCells count="6">
    <mergeCell ref="A4:F4"/>
    <mergeCell ref="A5:A6"/>
    <mergeCell ref="B5:B6"/>
    <mergeCell ref="C5:C6"/>
    <mergeCell ref="D5:D6"/>
    <mergeCell ref="E5:F5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8"/>
  <sheetViews>
    <sheetView topLeftCell="A28" workbookViewId="0">
      <selection activeCell="L28" sqref="L28:L29"/>
    </sheetView>
  </sheetViews>
  <sheetFormatPr defaultRowHeight="12.75"/>
  <cols>
    <col min="1" max="1" width="6.7109375" customWidth="1"/>
    <col min="2" max="2" width="38.28515625" customWidth="1"/>
    <col min="3" max="3" width="8.28515625" customWidth="1"/>
    <col min="4" max="4" width="5.7109375" customWidth="1"/>
    <col min="5" max="5" width="8.140625" customWidth="1"/>
    <col min="6" max="6" width="11.85546875" customWidth="1"/>
  </cols>
  <sheetData>
    <row r="1" spans="1:6" ht="15">
      <c r="A1" s="254" t="s">
        <v>397</v>
      </c>
      <c r="B1" s="254" t="s">
        <v>623</v>
      </c>
    </row>
    <row r="2" spans="1:6" ht="15">
      <c r="A2" s="229" t="s">
        <v>287</v>
      </c>
      <c r="B2" s="229" t="s">
        <v>624</v>
      </c>
    </row>
    <row r="3" spans="1:6" ht="13.5" thickBot="1">
      <c r="C3" t="s">
        <v>430</v>
      </c>
      <c r="F3" s="231" t="s">
        <v>406</v>
      </c>
    </row>
    <row r="4" spans="1:6" ht="14.25">
      <c r="A4" s="768" t="s">
        <v>1</v>
      </c>
      <c r="B4" s="770" t="s">
        <v>431</v>
      </c>
      <c r="C4" s="772" t="s">
        <v>409</v>
      </c>
      <c r="D4" s="772" t="s">
        <v>410</v>
      </c>
      <c r="E4" s="774" t="s">
        <v>411</v>
      </c>
      <c r="F4" s="775"/>
    </row>
    <row r="5" spans="1:6" ht="15" thickBot="1">
      <c r="A5" s="769"/>
      <c r="B5" s="771"/>
      <c r="C5" s="773"/>
      <c r="D5" s="773"/>
      <c r="E5" s="624">
        <v>2011</v>
      </c>
      <c r="F5" s="625">
        <v>2010</v>
      </c>
    </row>
    <row r="6" spans="1:6" ht="14.25">
      <c r="A6" s="626">
        <v>1</v>
      </c>
      <c r="B6" s="627" t="s">
        <v>432</v>
      </c>
      <c r="C6" s="627">
        <v>60</v>
      </c>
      <c r="D6" s="627">
        <v>12100</v>
      </c>
      <c r="E6" s="653">
        <v>85365.522022511606</v>
      </c>
      <c r="F6" s="654">
        <v>13853.956139999998</v>
      </c>
    </row>
    <row r="7" spans="1:6" ht="14.25">
      <c r="A7" s="628" t="s">
        <v>380</v>
      </c>
      <c r="B7" s="241" t="s">
        <v>433</v>
      </c>
      <c r="C7" s="242">
        <v>601602</v>
      </c>
      <c r="D7" s="241">
        <v>12101</v>
      </c>
      <c r="E7" s="655">
        <v>91533.00646978218</v>
      </c>
      <c r="F7" s="656">
        <v>27409.816139999999</v>
      </c>
    </row>
    <row r="8" spans="1:6" ht="14.25">
      <c r="A8" s="628" t="s">
        <v>381</v>
      </c>
      <c r="B8" s="243" t="s">
        <v>434</v>
      </c>
      <c r="C8" s="241"/>
      <c r="D8" s="241">
        <v>12102</v>
      </c>
      <c r="E8" s="655">
        <v>-6167.4844472705672</v>
      </c>
      <c r="F8" s="656">
        <v>-13555.86</v>
      </c>
    </row>
    <row r="9" spans="1:6" ht="14.25">
      <c r="A9" s="628" t="s">
        <v>415</v>
      </c>
      <c r="B9" s="241" t="s">
        <v>435</v>
      </c>
      <c r="C9" s="244" t="s">
        <v>436</v>
      </c>
      <c r="D9" s="241">
        <v>12103</v>
      </c>
      <c r="E9" s="655"/>
      <c r="F9" s="656"/>
    </row>
    <row r="10" spans="1:6" ht="14.25">
      <c r="A10" s="628" t="s">
        <v>437</v>
      </c>
      <c r="B10" s="243" t="s">
        <v>438</v>
      </c>
      <c r="C10" s="244"/>
      <c r="D10" s="241">
        <v>12104</v>
      </c>
      <c r="E10" s="655"/>
      <c r="F10" s="656"/>
    </row>
    <row r="11" spans="1:6" ht="14.25">
      <c r="A11" s="628" t="s">
        <v>439</v>
      </c>
      <c r="B11" s="241" t="s">
        <v>440</v>
      </c>
      <c r="C11" s="244" t="s">
        <v>441</v>
      </c>
      <c r="D11" s="241">
        <v>12105</v>
      </c>
      <c r="E11" s="655"/>
      <c r="F11" s="656"/>
    </row>
    <row r="12" spans="1:6" ht="14.25">
      <c r="A12" s="629">
        <v>2</v>
      </c>
      <c r="B12" s="243" t="s">
        <v>442</v>
      </c>
      <c r="C12" s="243">
        <v>64</v>
      </c>
      <c r="D12" s="243">
        <v>12200</v>
      </c>
      <c r="E12" s="657">
        <v>3378.5115000000001</v>
      </c>
      <c r="F12" s="658">
        <v>3288.1390000000001</v>
      </c>
    </row>
    <row r="13" spans="1:6" ht="14.25">
      <c r="A13" s="629" t="s">
        <v>380</v>
      </c>
      <c r="B13" s="243" t="s">
        <v>443</v>
      </c>
      <c r="C13" s="243">
        <v>641</v>
      </c>
      <c r="D13" s="243">
        <v>12201</v>
      </c>
      <c r="E13" s="659">
        <v>2896.8</v>
      </c>
      <c r="F13" s="660">
        <v>2817.6</v>
      </c>
    </row>
    <row r="14" spans="1:6" ht="14.25">
      <c r="A14" s="629" t="s">
        <v>381</v>
      </c>
      <c r="B14" s="243" t="s">
        <v>444</v>
      </c>
      <c r="C14" s="243">
        <v>644</v>
      </c>
      <c r="D14" s="243">
        <v>12202</v>
      </c>
      <c r="E14" s="659">
        <v>481.7115</v>
      </c>
      <c r="F14" s="660">
        <v>470.53899999999999</v>
      </c>
    </row>
    <row r="15" spans="1:6" ht="14.25">
      <c r="A15" s="629">
        <v>3</v>
      </c>
      <c r="B15" s="243" t="s">
        <v>445</v>
      </c>
      <c r="C15" s="243">
        <v>68</v>
      </c>
      <c r="D15" s="243">
        <v>12300</v>
      </c>
      <c r="E15" s="659">
        <v>945.9040858333334</v>
      </c>
      <c r="F15" s="660">
        <v>862.16399999999999</v>
      </c>
    </row>
    <row r="16" spans="1:6" ht="14.25">
      <c r="A16" s="629">
        <v>4</v>
      </c>
      <c r="B16" s="243" t="s">
        <v>446</v>
      </c>
      <c r="C16" s="243">
        <v>61</v>
      </c>
      <c r="D16" s="243">
        <v>12400</v>
      </c>
      <c r="E16" s="659">
        <v>319.96155999999866</v>
      </c>
      <c r="F16" s="660">
        <v>173.899</v>
      </c>
    </row>
    <row r="17" spans="1:6" ht="14.25">
      <c r="A17" s="629" t="s">
        <v>380</v>
      </c>
      <c r="B17" s="243" t="s">
        <v>447</v>
      </c>
      <c r="C17" s="243"/>
      <c r="D17" s="243">
        <v>12401</v>
      </c>
      <c r="E17" s="659"/>
      <c r="F17" s="658"/>
    </row>
    <row r="18" spans="1:6" ht="14.25">
      <c r="A18" s="629" t="s">
        <v>381</v>
      </c>
      <c r="B18" s="243" t="s">
        <v>448</v>
      </c>
      <c r="C18" s="243">
        <v>611</v>
      </c>
      <c r="D18" s="243">
        <v>12402</v>
      </c>
      <c r="E18" s="659">
        <v>319.96155999999866</v>
      </c>
      <c r="F18" s="660">
        <v>173.899</v>
      </c>
    </row>
    <row r="19" spans="1:6" ht="14.25">
      <c r="A19" s="629" t="s">
        <v>415</v>
      </c>
      <c r="B19" s="243" t="s">
        <v>418</v>
      </c>
      <c r="C19" s="243">
        <v>613</v>
      </c>
      <c r="D19" s="243">
        <v>12403</v>
      </c>
      <c r="E19" s="659"/>
      <c r="F19" s="658"/>
    </row>
    <row r="20" spans="1:6" ht="14.25">
      <c r="A20" s="629" t="s">
        <v>437</v>
      </c>
      <c r="B20" s="243" t="s">
        <v>449</v>
      </c>
      <c r="C20" s="243">
        <v>615</v>
      </c>
      <c r="D20" s="243">
        <v>12404</v>
      </c>
      <c r="E20" s="659">
        <v>0</v>
      </c>
      <c r="F20" s="660">
        <v>0</v>
      </c>
    </row>
    <row r="21" spans="1:6" ht="14.25">
      <c r="A21" s="629" t="s">
        <v>439</v>
      </c>
      <c r="B21" s="243" t="s">
        <v>450</v>
      </c>
      <c r="C21" s="243">
        <v>616</v>
      </c>
      <c r="D21" s="243">
        <v>12405</v>
      </c>
      <c r="E21" s="659"/>
      <c r="F21" s="658"/>
    </row>
    <row r="22" spans="1:6" ht="14.25">
      <c r="A22" s="629" t="s">
        <v>451</v>
      </c>
      <c r="B22" s="243" t="s">
        <v>452</v>
      </c>
      <c r="C22" s="243">
        <v>617</v>
      </c>
      <c r="D22" s="243">
        <v>12406</v>
      </c>
      <c r="E22" s="659"/>
      <c r="F22" s="658"/>
    </row>
    <row r="23" spans="1:6" ht="14.25">
      <c r="A23" s="629" t="s">
        <v>453</v>
      </c>
      <c r="B23" s="243" t="s">
        <v>454</v>
      </c>
      <c r="C23" s="243">
        <v>618</v>
      </c>
      <c r="D23" s="243">
        <v>12407</v>
      </c>
      <c r="E23" s="659"/>
      <c r="F23" s="658"/>
    </row>
    <row r="24" spans="1:6" ht="14.25">
      <c r="A24" s="629" t="s">
        <v>455</v>
      </c>
      <c r="B24" s="243" t="s">
        <v>456</v>
      </c>
      <c r="C24" s="243">
        <v>623</v>
      </c>
      <c r="D24" s="243">
        <v>12408</v>
      </c>
      <c r="E24" s="659"/>
      <c r="F24" s="661"/>
    </row>
    <row r="25" spans="1:6" ht="14.25">
      <c r="A25" s="629" t="s">
        <v>457</v>
      </c>
      <c r="B25" s="243" t="s">
        <v>458</v>
      </c>
      <c r="C25" s="243">
        <v>624</v>
      </c>
      <c r="D25" s="243">
        <v>12409</v>
      </c>
      <c r="E25" s="657"/>
      <c r="F25" s="658"/>
    </row>
    <row r="26" spans="1:6" ht="14.25">
      <c r="A26" s="629" t="s">
        <v>459</v>
      </c>
      <c r="B26" s="243" t="s">
        <v>460</v>
      </c>
      <c r="C26" s="243">
        <v>625</v>
      </c>
      <c r="D26" s="243">
        <v>12410</v>
      </c>
      <c r="E26" s="657"/>
      <c r="F26" s="658"/>
    </row>
    <row r="27" spans="1:6" ht="14.25">
      <c r="A27" s="629" t="s">
        <v>461</v>
      </c>
      <c r="B27" s="243" t="s">
        <v>462</v>
      </c>
      <c r="C27" s="243">
        <v>626</v>
      </c>
      <c r="D27" s="243">
        <v>12411</v>
      </c>
      <c r="E27" s="657"/>
      <c r="F27" s="658"/>
    </row>
    <row r="28" spans="1:6" ht="14.25">
      <c r="A28" s="629" t="s">
        <v>463</v>
      </c>
      <c r="B28" s="243" t="s">
        <v>464</v>
      </c>
      <c r="C28" s="243">
        <v>627</v>
      </c>
      <c r="D28" s="243">
        <v>12412</v>
      </c>
      <c r="E28" s="657">
        <v>0</v>
      </c>
      <c r="F28" s="658">
        <v>0</v>
      </c>
    </row>
    <row r="29" spans="1:6" ht="14.25">
      <c r="A29" s="629"/>
      <c r="B29" s="245" t="s">
        <v>465</v>
      </c>
      <c r="C29" s="243">
        <v>6271</v>
      </c>
      <c r="D29" s="243">
        <v>124121</v>
      </c>
      <c r="E29" s="657"/>
      <c r="F29" s="658"/>
    </row>
    <row r="30" spans="1:6" ht="14.25">
      <c r="A30" s="629"/>
      <c r="B30" s="245" t="s">
        <v>466</v>
      </c>
      <c r="C30" s="243">
        <v>6272</v>
      </c>
      <c r="D30" s="243">
        <v>124122</v>
      </c>
      <c r="E30" s="657"/>
      <c r="F30" s="658"/>
    </row>
    <row r="31" spans="1:6" ht="14.25">
      <c r="A31" s="629" t="s">
        <v>467</v>
      </c>
      <c r="B31" s="243" t="s">
        <v>468</v>
      </c>
      <c r="C31" s="243">
        <v>628</v>
      </c>
      <c r="D31" s="243">
        <v>12413</v>
      </c>
      <c r="E31" s="657"/>
      <c r="F31" s="658"/>
    </row>
    <row r="32" spans="1:6" ht="14.25">
      <c r="A32" s="629">
        <v>5</v>
      </c>
      <c r="B32" s="243" t="s">
        <v>469</v>
      </c>
      <c r="C32" s="243">
        <v>63</v>
      </c>
      <c r="D32" s="243">
        <v>12500</v>
      </c>
      <c r="E32" s="659"/>
      <c r="F32" s="658"/>
    </row>
    <row r="33" spans="1:6" ht="14.25">
      <c r="A33" s="628" t="s">
        <v>380</v>
      </c>
      <c r="B33" s="243" t="s">
        <v>470</v>
      </c>
      <c r="C33" s="243">
        <v>632</v>
      </c>
      <c r="D33" s="243">
        <v>12501</v>
      </c>
      <c r="E33" s="659"/>
      <c r="F33" s="658"/>
    </row>
    <row r="34" spans="1:6" ht="14.25">
      <c r="A34" s="628" t="s">
        <v>381</v>
      </c>
      <c r="B34" s="243" t="s">
        <v>471</v>
      </c>
      <c r="C34" s="243">
        <v>633</v>
      </c>
      <c r="D34" s="243">
        <v>12502</v>
      </c>
      <c r="E34" s="657"/>
      <c r="F34" s="658"/>
    </row>
    <row r="35" spans="1:6" ht="14.25">
      <c r="A35" s="628" t="s">
        <v>415</v>
      </c>
      <c r="B35" s="243" t="s">
        <v>472</v>
      </c>
      <c r="C35" s="243">
        <v>634</v>
      </c>
      <c r="D35" s="243">
        <v>12503</v>
      </c>
      <c r="E35" s="659"/>
      <c r="F35" s="658"/>
    </row>
    <row r="36" spans="1:6" ht="15" thickBot="1">
      <c r="A36" s="630" t="s">
        <v>437</v>
      </c>
      <c r="B36" s="631" t="s">
        <v>473</v>
      </c>
      <c r="C36" s="632">
        <v>635638</v>
      </c>
      <c r="D36" s="631">
        <v>12504</v>
      </c>
      <c r="E36" s="662"/>
      <c r="F36" s="663"/>
    </row>
    <row r="37" spans="1:6" ht="15" thickBot="1">
      <c r="A37" s="633"/>
      <c r="B37" s="634" t="s">
        <v>474</v>
      </c>
      <c r="C37" s="635"/>
      <c r="D37" s="634">
        <v>12505</v>
      </c>
      <c r="E37" s="664">
        <v>90009.899168344928</v>
      </c>
      <c r="F37" s="665">
        <v>18178.15814</v>
      </c>
    </row>
    <row r="38" spans="1:6" ht="15" thickBot="1">
      <c r="A38" s="248"/>
      <c r="B38" s="248"/>
      <c r="C38" s="248"/>
      <c r="D38" s="248"/>
      <c r="E38" s="249"/>
      <c r="F38" s="250"/>
    </row>
    <row r="39" spans="1:6" ht="15" thickBot="1">
      <c r="A39" s="636"/>
      <c r="B39" s="637" t="s">
        <v>475</v>
      </c>
      <c r="C39" s="638"/>
      <c r="D39" s="638"/>
      <c r="E39" s="639">
        <v>2011</v>
      </c>
      <c r="F39" s="640">
        <v>2010</v>
      </c>
    </row>
    <row r="40" spans="1:6" ht="14.25">
      <c r="A40" s="548">
        <v>1</v>
      </c>
      <c r="B40" s="641" t="s">
        <v>476</v>
      </c>
      <c r="C40" s="642"/>
      <c r="D40" s="642">
        <v>14000</v>
      </c>
      <c r="E40" s="643">
        <v>9.75</v>
      </c>
      <c r="F40" s="644"/>
    </row>
    <row r="41" spans="1:6" ht="14.25">
      <c r="A41" s="549">
        <v>2</v>
      </c>
      <c r="B41" s="243" t="s">
        <v>477</v>
      </c>
      <c r="C41" s="246"/>
      <c r="D41" s="246">
        <v>15000</v>
      </c>
      <c r="E41" s="247"/>
      <c r="F41" s="645"/>
    </row>
    <row r="42" spans="1:6" ht="14.25">
      <c r="A42" s="646" t="s">
        <v>380</v>
      </c>
      <c r="B42" s="252" t="s">
        <v>478</v>
      </c>
      <c r="C42" s="251"/>
      <c r="D42" s="246">
        <v>15001</v>
      </c>
      <c r="E42" s="251"/>
      <c r="F42" s="647"/>
    </row>
    <row r="43" spans="1:6" ht="14.25">
      <c r="A43" s="646"/>
      <c r="B43" s="253" t="s">
        <v>479</v>
      </c>
      <c r="C43" s="251"/>
      <c r="D43" s="246">
        <v>150011</v>
      </c>
      <c r="E43" s="251"/>
      <c r="F43" s="647"/>
    </row>
    <row r="44" spans="1:6" ht="14.25">
      <c r="A44" s="646" t="s">
        <v>381</v>
      </c>
      <c r="B44" s="252" t="s">
        <v>480</v>
      </c>
      <c r="C44" s="251"/>
      <c r="D44" s="246">
        <v>15002</v>
      </c>
      <c r="E44" s="251"/>
      <c r="F44" s="647"/>
    </row>
    <row r="45" spans="1:6" ht="15" thickBot="1">
      <c r="A45" s="648"/>
      <c r="B45" s="649" t="s">
        <v>481</v>
      </c>
      <c r="C45" s="650"/>
      <c r="D45" s="651">
        <v>150021</v>
      </c>
      <c r="E45" s="650"/>
      <c r="F45" s="652"/>
    </row>
    <row r="47" spans="1:6" ht="15">
      <c r="C47" s="767" t="s">
        <v>404</v>
      </c>
      <c r="D47" s="767"/>
      <c r="E47" s="767"/>
      <c r="F47" s="767"/>
    </row>
    <row r="48" spans="1:6">
      <c r="C48" s="21"/>
      <c r="D48" s="21" t="s">
        <v>712</v>
      </c>
      <c r="E48" s="21"/>
      <c r="F48" s="21"/>
    </row>
  </sheetData>
  <mergeCells count="6">
    <mergeCell ref="C47:F47"/>
    <mergeCell ref="A4:A5"/>
    <mergeCell ref="B4:B5"/>
    <mergeCell ref="C4:C5"/>
    <mergeCell ref="D4:D5"/>
    <mergeCell ref="E4:F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L28" sqref="L28:L29"/>
    </sheetView>
  </sheetViews>
  <sheetFormatPr defaultRowHeight="13.5"/>
  <cols>
    <col min="1" max="1" width="6.85546875" style="551" customWidth="1"/>
    <col min="2" max="2" width="7.140625" style="551" customWidth="1"/>
    <col min="3" max="3" width="33.5703125" style="551" customWidth="1"/>
    <col min="4" max="4" width="16.140625" style="667" customWidth="1"/>
    <col min="5" max="6" width="9.140625" style="524"/>
  </cols>
  <sheetData>
    <row r="1" spans="1:4">
      <c r="A1" s="777" t="s">
        <v>397</v>
      </c>
      <c r="B1" s="777"/>
      <c r="C1" s="666" t="s">
        <v>623</v>
      </c>
    </row>
    <row r="2" spans="1:4">
      <c r="A2" s="551" t="s">
        <v>287</v>
      </c>
      <c r="C2" s="666" t="s">
        <v>624</v>
      </c>
    </row>
    <row r="3" spans="1:4" ht="11.25" customHeight="1" thickBot="1">
      <c r="D3" s="667" t="s">
        <v>482</v>
      </c>
    </row>
    <row r="4" spans="1:4" ht="15.75" customHeight="1" thickBot="1">
      <c r="A4" s="668" t="s">
        <v>1</v>
      </c>
      <c r="B4" s="669"/>
      <c r="C4" s="669" t="s">
        <v>483</v>
      </c>
      <c r="D4" s="670" t="s">
        <v>484</v>
      </c>
    </row>
    <row r="5" spans="1:4">
      <c r="A5" s="671">
        <v>1</v>
      </c>
      <c r="B5" s="672" t="s">
        <v>485</v>
      </c>
      <c r="C5" s="672" t="s">
        <v>486</v>
      </c>
      <c r="D5" s="673"/>
    </row>
    <row r="6" spans="1:4" ht="14.25" customHeight="1">
      <c r="A6" s="674">
        <v>2</v>
      </c>
      <c r="B6" s="675" t="s">
        <v>485</v>
      </c>
      <c r="C6" s="676" t="s">
        <v>487</v>
      </c>
      <c r="D6" s="677"/>
    </row>
    <row r="7" spans="1:4" ht="15" customHeight="1">
      <c r="A7" s="674">
        <v>3</v>
      </c>
      <c r="B7" s="675" t="s">
        <v>485</v>
      </c>
      <c r="C7" s="676" t="s">
        <v>488</v>
      </c>
      <c r="D7" s="677"/>
    </row>
    <row r="8" spans="1:4">
      <c r="A8" s="674">
        <v>4</v>
      </c>
      <c r="B8" s="675" t="s">
        <v>485</v>
      </c>
      <c r="C8" s="676" t="s">
        <v>489</v>
      </c>
      <c r="D8" s="677"/>
    </row>
    <row r="9" spans="1:4" ht="11.25" customHeight="1">
      <c r="A9" s="674">
        <v>5</v>
      </c>
      <c r="B9" s="675" t="s">
        <v>485</v>
      </c>
      <c r="C9" s="676" t="s">
        <v>490</v>
      </c>
      <c r="D9" s="677"/>
    </row>
    <row r="10" spans="1:4" ht="11.25" customHeight="1">
      <c r="A10" s="674">
        <v>6</v>
      </c>
      <c r="B10" s="675" t="s">
        <v>485</v>
      </c>
      <c r="C10" s="676" t="s">
        <v>491</v>
      </c>
      <c r="D10" s="677"/>
    </row>
    <row r="11" spans="1:4" ht="13.5" customHeight="1">
      <c r="A11" s="674">
        <v>7</v>
      </c>
      <c r="B11" s="675" t="s">
        <v>485</v>
      </c>
      <c r="C11" s="676" t="s">
        <v>492</v>
      </c>
      <c r="D11" s="677"/>
    </row>
    <row r="12" spans="1:4">
      <c r="A12" s="674">
        <v>8</v>
      </c>
      <c r="B12" s="675" t="s">
        <v>485</v>
      </c>
      <c r="C12" s="676" t="s">
        <v>493</v>
      </c>
      <c r="D12" s="677">
        <v>72481086.027999997</v>
      </c>
    </row>
    <row r="13" spans="1:4" ht="11.25" customHeight="1">
      <c r="A13" s="674" t="s">
        <v>4</v>
      </c>
      <c r="B13" s="674"/>
      <c r="C13" s="678" t="s">
        <v>494</v>
      </c>
      <c r="D13" s="677">
        <v>72481086.027999997</v>
      </c>
    </row>
    <row r="14" spans="1:4">
      <c r="A14" s="674">
        <v>9</v>
      </c>
      <c r="B14" s="675" t="s">
        <v>495</v>
      </c>
      <c r="C14" s="676" t="s">
        <v>496</v>
      </c>
      <c r="D14" s="677">
        <v>27583566</v>
      </c>
    </row>
    <row r="15" spans="1:4" ht="13.5" customHeight="1">
      <c r="A15" s="674">
        <v>10</v>
      </c>
      <c r="B15" s="675" t="s">
        <v>495</v>
      </c>
      <c r="C15" s="676" t="s">
        <v>497</v>
      </c>
      <c r="D15" s="677"/>
    </row>
    <row r="16" spans="1:4" ht="12.75" customHeight="1">
      <c r="A16" s="674">
        <v>11</v>
      </c>
      <c r="B16" s="675" t="s">
        <v>495</v>
      </c>
      <c r="C16" s="676" t="s">
        <v>498</v>
      </c>
      <c r="D16" s="677" t="s">
        <v>131</v>
      </c>
    </row>
    <row r="17" spans="1:4" ht="14.25" customHeight="1">
      <c r="A17" s="674" t="s">
        <v>18</v>
      </c>
      <c r="B17" s="674"/>
      <c r="C17" s="678" t="s">
        <v>499</v>
      </c>
      <c r="D17" s="677">
        <v>27583566</v>
      </c>
    </row>
    <row r="18" spans="1:4" ht="15.75" customHeight="1">
      <c r="A18" s="675">
        <v>12</v>
      </c>
      <c r="B18" s="675" t="s">
        <v>500</v>
      </c>
      <c r="C18" s="676" t="s">
        <v>501</v>
      </c>
      <c r="D18" s="677">
        <v>0</v>
      </c>
    </row>
    <row r="19" spans="1:4" ht="14.25" customHeight="1">
      <c r="A19" s="675">
        <v>13</v>
      </c>
      <c r="B19" s="675" t="s">
        <v>500</v>
      </c>
      <c r="C19" s="676" t="s">
        <v>502</v>
      </c>
      <c r="D19" s="677">
        <v>0</v>
      </c>
    </row>
    <row r="20" spans="1:4" ht="13.5" customHeight="1">
      <c r="A20" s="675">
        <v>14</v>
      </c>
      <c r="B20" s="675" t="s">
        <v>500</v>
      </c>
      <c r="C20" s="676" t="s">
        <v>503</v>
      </c>
      <c r="D20" s="677">
        <v>0</v>
      </c>
    </row>
    <row r="21" spans="1:4" ht="12" customHeight="1">
      <c r="A21" s="675">
        <v>15</v>
      </c>
      <c r="B21" s="675" t="s">
        <v>500</v>
      </c>
      <c r="C21" s="676" t="s">
        <v>504</v>
      </c>
      <c r="D21" s="677">
        <v>0</v>
      </c>
    </row>
    <row r="22" spans="1:4" ht="12.75" customHeight="1">
      <c r="A22" s="675">
        <v>16</v>
      </c>
      <c r="B22" s="675" t="s">
        <v>500</v>
      </c>
      <c r="C22" s="676" t="s">
        <v>505</v>
      </c>
      <c r="D22" s="677">
        <v>0</v>
      </c>
    </row>
    <row r="23" spans="1:4" ht="14.25" customHeight="1">
      <c r="A23" s="675">
        <v>17</v>
      </c>
      <c r="B23" s="675" t="s">
        <v>500</v>
      </c>
      <c r="C23" s="676" t="s">
        <v>506</v>
      </c>
      <c r="D23" s="677">
        <v>0</v>
      </c>
    </row>
    <row r="24" spans="1:4" ht="14.25" customHeight="1">
      <c r="A24" s="675">
        <v>18</v>
      </c>
      <c r="B24" s="675" t="s">
        <v>500</v>
      </c>
      <c r="C24" s="676" t="s">
        <v>507</v>
      </c>
      <c r="D24" s="677">
        <v>0</v>
      </c>
    </row>
    <row r="25" spans="1:4" ht="15.75" customHeight="1">
      <c r="A25" s="675">
        <v>19</v>
      </c>
      <c r="B25" s="675" t="s">
        <v>500</v>
      </c>
      <c r="C25" s="676" t="s">
        <v>508</v>
      </c>
      <c r="D25" s="677">
        <v>0</v>
      </c>
    </row>
    <row r="26" spans="1:4" ht="12.75" customHeight="1">
      <c r="A26" s="674" t="s">
        <v>44</v>
      </c>
      <c r="B26" s="674"/>
      <c r="C26" s="678" t="s">
        <v>509</v>
      </c>
      <c r="D26" s="677">
        <v>0</v>
      </c>
    </row>
    <row r="27" spans="1:4" ht="15" customHeight="1">
      <c r="A27" s="675">
        <v>20</v>
      </c>
      <c r="B27" s="675" t="s">
        <v>510</v>
      </c>
      <c r="C27" s="676" t="s">
        <v>511</v>
      </c>
      <c r="D27" s="677"/>
    </row>
    <row r="28" spans="1:4" ht="13.5" customHeight="1">
      <c r="A28" s="675">
        <v>21</v>
      </c>
      <c r="B28" s="675" t="s">
        <v>510</v>
      </c>
      <c r="C28" s="676" t="s">
        <v>512</v>
      </c>
      <c r="D28" s="677"/>
    </row>
    <row r="29" spans="1:4" ht="14.25" customHeight="1">
      <c r="A29" s="675">
        <v>22</v>
      </c>
      <c r="B29" s="675" t="s">
        <v>510</v>
      </c>
      <c r="C29" s="676" t="s">
        <v>513</v>
      </c>
      <c r="D29" s="677"/>
    </row>
    <row r="30" spans="1:4" ht="15" customHeight="1">
      <c r="A30" s="675">
        <v>23</v>
      </c>
      <c r="B30" s="675" t="s">
        <v>510</v>
      </c>
      <c r="C30" s="676" t="s">
        <v>514</v>
      </c>
      <c r="D30" s="677">
        <v>0</v>
      </c>
    </row>
    <row r="31" spans="1:4" ht="12" customHeight="1">
      <c r="A31" s="674" t="s">
        <v>515</v>
      </c>
      <c r="B31" s="674"/>
      <c r="C31" s="678" t="s">
        <v>516</v>
      </c>
      <c r="D31" s="677">
        <v>0</v>
      </c>
    </row>
    <row r="32" spans="1:4" ht="14.25" customHeight="1">
      <c r="A32" s="675">
        <v>24</v>
      </c>
      <c r="B32" s="675" t="s">
        <v>517</v>
      </c>
      <c r="C32" s="676" t="s">
        <v>518</v>
      </c>
      <c r="D32" s="677"/>
    </row>
    <row r="33" spans="1:4">
      <c r="A33" s="675">
        <v>25</v>
      </c>
      <c r="B33" s="675" t="s">
        <v>517</v>
      </c>
      <c r="C33" s="676" t="s">
        <v>519</v>
      </c>
      <c r="D33" s="677"/>
    </row>
    <row r="34" spans="1:4" ht="13.5" customHeight="1">
      <c r="A34" s="675">
        <v>26</v>
      </c>
      <c r="B34" s="675" t="s">
        <v>517</v>
      </c>
      <c r="C34" s="676" t="s">
        <v>520</v>
      </c>
      <c r="D34" s="677"/>
    </row>
    <row r="35" spans="1:4">
      <c r="A35" s="675">
        <v>27</v>
      </c>
      <c r="B35" s="675" t="s">
        <v>517</v>
      </c>
      <c r="C35" s="676" t="s">
        <v>521</v>
      </c>
      <c r="D35" s="677"/>
    </row>
    <row r="36" spans="1:4" ht="9.75" customHeight="1">
      <c r="A36" s="675">
        <v>28</v>
      </c>
      <c r="B36" s="675" t="s">
        <v>517</v>
      </c>
      <c r="C36" s="676" t="s">
        <v>522</v>
      </c>
      <c r="D36" s="677"/>
    </row>
    <row r="37" spans="1:4" ht="11.25" customHeight="1">
      <c r="A37" s="675">
        <v>29</v>
      </c>
      <c r="B37" s="675" t="s">
        <v>517</v>
      </c>
      <c r="C37" s="676" t="s">
        <v>523</v>
      </c>
      <c r="D37" s="677"/>
    </row>
    <row r="38" spans="1:4" ht="12" customHeight="1">
      <c r="A38" s="675">
        <v>30</v>
      </c>
      <c r="B38" s="675" t="s">
        <v>517</v>
      </c>
      <c r="C38" s="676" t="s">
        <v>524</v>
      </c>
      <c r="D38" s="677"/>
    </row>
    <row r="39" spans="1:4" ht="12" customHeight="1">
      <c r="A39" s="675">
        <v>31</v>
      </c>
      <c r="B39" s="675" t="s">
        <v>517</v>
      </c>
      <c r="C39" s="676" t="s">
        <v>525</v>
      </c>
      <c r="D39" s="677"/>
    </row>
    <row r="40" spans="1:4" ht="11.25" customHeight="1">
      <c r="A40" s="675">
        <v>32</v>
      </c>
      <c r="B40" s="675" t="s">
        <v>517</v>
      </c>
      <c r="C40" s="676" t="s">
        <v>526</v>
      </c>
      <c r="D40" s="677"/>
    </row>
    <row r="41" spans="1:4" ht="13.5" customHeight="1">
      <c r="A41" s="675">
        <v>33</v>
      </c>
      <c r="B41" s="675" t="s">
        <v>517</v>
      </c>
      <c r="C41" s="676" t="s">
        <v>527</v>
      </c>
      <c r="D41" s="677"/>
    </row>
    <row r="42" spans="1:4" ht="12" customHeight="1">
      <c r="A42" s="675">
        <v>34</v>
      </c>
      <c r="B42" s="675" t="s">
        <v>517</v>
      </c>
      <c r="C42" s="676" t="s">
        <v>454</v>
      </c>
      <c r="D42" s="677">
        <v>4447810.5</v>
      </c>
    </row>
    <row r="43" spans="1:4" ht="16.5" customHeight="1">
      <c r="A43" s="674" t="s">
        <v>149</v>
      </c>
      <c r="B43" s="674"/>
      <c r="C43" s="678" t="s">
        <v>528</v>
      </c>
      <c r="D43" s="677">
        <v>4447810.5</v>
      </c>
    </row>
    <row r="44" spans="1:4" ht="7.5" customHeight="1">
      <c r="A44" s="679"/>
      <c r="B44" s="679"/>
      <c r="C44" s="679"/>
      <c r="D44" s="680"/>
    </row>
    <row r="45" spans="1:4">
      <c r="A45" s="679"/>
      <c r="B45" s="681" t="s">
        <v>529</v>
      </c>
      <c r="C45" s="675"/>
      <c r="D45" s="682" t="s">
        <v>530</v>
      </c>
    </row>
    <row r="46" spans="1:4">
      <c r="B46" s="776" t="s">
        <v>531</v>
      </c>
      <c r="C46" s="776"/>
      <c r="D46" s="677"/>
    </row>
    <row r="47" spans="1:4">
      <c r="B47" s="776" t="s">
        <v>532</v>
      </c>
      <c r="C47" s="776"/>
      <c r="D47" s="677"/>
    </row>
    <row r="48" spans="1:4">
      <c r="B48" s="776" t="s">
        <v>533</v>
      </c>
      <c r="C48" s="776"/>
      <c r="D48" s="683"/>
    </row>
    <row r="49" spans="2:4">
      <c r="B49" s="776" t="s">
        <v>534</v>
      </c>
      <c r="C49" s="776"/>
      <c r="D49" s="683"/>
    </row>
    <row r="50" spans="2:4">
      <c r="B50" s="776" t="s">
        <v>535</v>
      </c>
      <c r="C50" s="776"/>
      <c r="D50" s="683"/>
    </row>
    <row r="51" spans="2:4">
      <c r="B51" s="776" t="s">
        <v>775</v>
      </c>
      <c r="C51" s="776"/>
      <c r="D51" s="677"/>
    </row>
    <row r="52" spans="2:4">
      <c r="D52" s="684" t="s">
        <v>404</v>
      </c>
    </row>
    <row r="53" spans="2:4">
      <c r="D53" s="685" t="s">
        <v>712</v>
      </c>
    </row>
  </sheetData>
  <mergeCells count="7">
    <mergeCell ref="B51:C51"/>
    <mergeCell ref="A1:B1"/>
    <mergeCell ref="B46:C46"/>
    <mergeCell ref="B47:C47"/>
    <mergeCell ref="B48:C48"/>
    <mergeCell ref="B49:C49"/>
    <mergeCell ref="B50:C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F53" sqref="A1:F53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6.7109375" style="67" customWidth="1"/>
    <col min="6" max="6" width="16" style="67" customWidth="1"/>
  </cols>
  <sheetData>
    <row r="1" spans="1:6" ht="15">
      <c r="A1" s="10"/>
      <c r="B1" s="10"/>
      <c r="C1" s="10"/>
      <c r="D1" s="10"/>
      <c r="E1" s="268" t="s">
        <v>623</v>
      </c>
      <c r="F1" s="70"/>
    </row>
    <row r="2" spans="1:6" ht="15.75">
      <c r="A2" s="10"/>
      <c r="B2" s="697" t="s">
        <v>0</v>
      </c>
      <c r="C2" s="697"/>
      <c r="D2" s="697"/>
      <c r="E2" s="697"/>
      <c r="F2" s="71">
        <v>2011</v>
      </c>
    </row>
    <row r="3" spans="1:6" ht="15" thickBot="1">
      <c r="A3" s="10"/>
      <c r="B3" s="10"/>
      <c r="C3" s="10"/>
      <c r="D3" s="10"/>
      <c r="E3" s="70"/>
      <c r="F3" s="70"/>
    </row>
    <row r="4" spans="1:6" ht="18.75" customHeight="1">
      <c r="A4" s="10"/>
      <c r="B4" s="702" t="s">
        <v>1</v>
      </c>
      <c r="C4" s="702" t="s">
        <v>2</v>
      </c>
      <c r="D4" s="698" t="s">
        <v>566</v>
      </c>
      <c r="E4" s="700" t="s">
        <v>594</v>
      </c>
      <c r="F4" s="700" t="s">
        <v>565</v>
      </c>
    </row>
    <row r="5" spans="1:6" ht="19.5" customHeight="1" thickBot="1">
      <c r="A5" s="10"/>
      <c r="B5" s="703"/>
      <c r="C5" s="703"/>
      <c r="D5" s="699"/>
      <c r="E5" s="701"/>
      <c r="F5" s="701"/>
    </row>
    <row r="6" spans="1:6" ht="18.75" customHeight="1">
      <c r="A6" s="10"/>
      <c r="B6" s="319" t="s">
        <v>4</v>
      </c>
      <c r="C6" s="320" t="s">
        <v>5</v>
      </c>
      <c r="D6" s="321"/>
      <c r="E6" s="322">
        <v>106639108.06726256</v>
      </c>
      <c r="F6" s="322">
        <v>27760279</v>
      </c>
    </row>
    <row r="7" spans="1:6" ht="15">
      <c r="A7" s="10"/>
      <c r="B7" s="14"/>
      <c r="C7" s="309" t="s">
        <v>8</v>
      </c>
      <c r="D7" s="310"/>
      <c r="E7" s="311">
        <v>16198190.3353</v>
      </c>
      <c r="F7" s="311">
        <v>5159332</v>
      </c>
    </row>
    <row r="8" spans="1:6" ht="15">
      <c r="A8" s="10"/>
      <c r="B8" s="14"/>
      <c r="C8" s="13" t="s">
        <v>7</v>
      </c>
      <c r="D8" s="141" t="s">
        <v>114</v>
      </c>
      <c r="E8" s="146">
        <v>0</v>
      </c>
      <c r="F8" s="147">
        <v>0</v>
      </c>
    </row>
    <row r="9" spans="1:6" ht="15">
      <c r="A9" s="10"/>
      <c r="B9" s="14"/>
      <c r="C9" s="13" t="s">
        <v>6</v>
      </c>
      <c r="D9" s="141" t="s">
        <v>115</v>
      </c>
      <c r="E9" s="156">
        <v>16198190.3353</v>
      </c>
      <c r="F9" s="147">
        <v>5159332</v>
      </c>
    </row>
    <row r="10" spans="1:6" ht="14.25">
      <c r="A10" s="10"/>
      <c r="B10" s="14"/>
      <c r="C10" s="312" t="s">
        <v>9</v>
      </c>
      <c r="D10" s="313"/>
      <c r="E10" s="311"/>
      <c r="F10" s="314"/>
    </row>
    <row r="11" spans="1:6" ht="14.25">
      <c r="A11" s="10"/>
      <c r="B11" s="14"/>
      <c r="C11" s="312" t="s">
        <v>12</v>
      </c>
      <c r="D11" s="313"/>
      <c r="E11" s="311">
        <v>10237222.084691992</v>
      </c>
      <c r="F11" s="311">
        <v>9045087</v>
      </c>
    </row>
    <row r="12" spans="1:6" ht="15">
      <c r="A12" s="10"/>
      <c r="B12" s="14"/>
      <c r="C12" s="13" t="s">
        <v>165</v>
      </c>
      <c r="D12" s="141" t="s">
        <v>116</v>
      </c>
      <c r="E12" s="156">
        <v>9905168.2274857126</v>
      </c>
      <c r="F12" s="147">
        <v>7906925</v>
      </c>
    </row>
    <row r="13" spans="1:6" ht="15">
      <c r="A13" s="10"/>
      <c r="B13" s="14"/>
      <c r="C13" s="13" t="s">
        <v>166</v>
      </c>
      <c r="D13" s="141" t="s">
        <v>117</v>
      </c>
      <c r="E13" s="156"/>
      <c r="F13" s="147"/>
    </row>
    <row r="14" spans="1:6" ht="15">
      <c r="A14" s="10"/>
      <c r="B14" s="14"/>
      <c r="C14" s="13" t="s">
        <v>742</v>
      </c>
      <c r="D14" s="141" t="s">
        <v>118</v>
      </c>
      <c r="E14" s="156">
        <v>332053.85720627895</v>
      </c>
      <c r="F14" s="147">
        <v>1138162</v>
      </c>
    </row>
    <row r="15" spans="1:6" ht="15">
      <c r="A15" s="10"/>
      <c r="B15" s="14"/>
      <c r="C15" s="13" t="s">
        <v>11</v>
      </c>
      <c r="D15" s="142" t="s">
        <v>128</v>
      </c>
      <c r="E15" s="156">
        <v>0</v>
      </c>
      <c r="F15" s="147"/>
    </row>
    <row r="16" spans="1:6" ht="14.25">
      <c r="A16" s="10"/>
      <c r="B16" s="14"/>
      <c r="C16" s="13" t="s">
        <v>10</v>
      </c>
      <c r="D16" s="143" t="s">
        <v>359</v>
      </c>
      <c r="E16" s="156">
        <v>0</v>
      </c>
      <c r="F16" s="147"/>
    </row>
    <row r="17" spans="1:6" ht="14.25">
      <c r="A17" s="10"/>
      <c r="B17" s="14"/>
      <c r="C17" s="13" t="s">
        <v>167</v>
      </c>
      <c r="D17" s="143" t="s">
        <v>359</v>
      </c>
      <c r="E17" s="156"/>
      <c r="F17" s="147"/>
    </row>
    <row r="18" spans="1:6" ht="14.25">
      <c r="A18" s="10"/>
      <c r="B18" s="14"/>
      <c r="C18" s="13" t="s">
        <v>168</v>
      </c>
      <c r="D18" s="143" t="s">
        <v>359</v>
      </c>
      <c r="E18" s="146"/>
      <c r="F18" s="147"/>
    </row>
    <row r="19" spans="1:6" ht="15">
      <c r="A19" s="10"/>
      <c r="B19" s="14"/>
      <c r="C19" s="13"/>
      <c r="D19" s="141"/>
      <c r="E19" s="146"/>
      <c r="F19" s="147"/>
    </row>
    <row r="20" spans="1:6" ht="15">
      <c r="A20" s="10"/>
      <c r="B20" s="14"/>
      <c r="C20" s="13"/>
      <c r="D20" s="141"/>
      <c r="E20" s="146"/>
      <c r="F20" s="147"/>
    </row>
    <row r="21" spans="1:6" ht="15">
      <c r="A21" s="10"/>
      <c r="B21" s="14"/>
      <c r="C21" s="309" t="s">
        <v>13</v>
      </c>
      <c r="D21" s="310"/>
      <c r="E21" s="315">
        <v>57046503.647270575</v>
      </c>
      <c r="F21" s="315">
        <v>13555860</v>
      </c>
    </row>
    <row r="22" spans="1:6" ht="15">
      <c r="A22" s="10"/>
      <c r="B22" s="14"/>
      <c r="C22" s="13" t="s">
        <v>715</v>
      </c>
      <c r="D22" s="141" t="s">
        <v>119</v>
      </c>
      <c r="E22" s="156">
        <v>329236.87413600011</v>
      </c>
      <c r="F22" s="147">
        <v>850120</v>
      </c>
    </row>
    <row r="23" spans="1:6" ht="15">
      <c r="A23" s="10"/>
      <c r="B23" s="14"/>
      <c r="C23" s="13" t="s">
        <v>193</v>
      </c>
      <c r="D23" s="141" t="s">
        <v>120</v>
      </c>
      <c r="E23" s="156">
        <v>27583566</v>
      </c>
      <c r="F23" s="147">
        <v>0</v>
      </c>
    </row>
    <row r="24" spans="1:6" ht="15">
      <c r="A24" s="10"/>
      <c r="B24" s="14"/>
      <c r="C24" s="13" t="s">
        <v>14</v>
      </c>
      <c r="D24" s="141" t="s">
        <v>121</v>
      </c>
      <c r="E24" s="156">
        <v>0</v>
      </c>
      <c r="F24" s="147"/>
    </row>
    <row r="25" spans="1:6" ht="15">
      <c r="A25" s="10"/>
      <c r="B25" s="14"/>
      <c r="C25" s="13" t="s">
        <v>15</v>
      </c>
      <c r="D25" s="141" t="s">
        <v>125</v>
      </c>
      <c r="E25" s="156">
        <v>19394107.573134568</v>
      </c>
      <c r="F25" s="147">
        <v>12705740</v>
      </c>
    </row>
    <row r="26" spans="1:6" ht="15">
      <c r="A26" s="10"/>
      <c r="B26" s="14"/>
      <c r="C26" s="13" t="s">
        <v>190</v>
      </c>
      <c r="D26" s="142" t="s">
        <v>126</v>
      </c>
      <c r="E26" s="156">
        <v>4222880</v>
      </c>
      <c r="F26" s="147"/>
    </row>
    <row r="27" spans="1:6" ht="15">
      <c r="A27" s="10"/>
      <c r="B27" s="14"/>
      <c r="C27" s="140" t="s">
        <v>272</v>
      </c>
      <c r="D27" s="142" t="s">
        <v>539</v>
      </c>
      <c r="E27" s="156">
        <v>0</v>
      </c>
      <c r="F27" s="147"/>
    </row>
    <row r="28" spans="1:6" ht="15">
      <c r="A28" s="10"/>
      <c r="B28" s="14"/>
      <c r="C28" s="13" t="s">
        <v>610</v>
      </c>
      <c r="D28" s="141"/>
      <c r="E28" s="156">
        <v>5516713.2000000002</v>
      </c>
      <c r="F28" s="147"/>
    </row>
    <row r="29" spans="1:6" ht="15">
      <c r="A29" s="10"/>
      <c r="B29" s="14"/>
      <c r="C29" s="13"/>
      <c r="D29" s="141"/>
      <c r="E29" s="146"/>
      <c r="F29" s="147"/>
    </row>
    <row r="30" spans="1:6" ht="15">
      <c r="A30" s="10"/>
      <c r="B30" s="14"/>
      <c r="C30" s="309" t="s">
        <v>170</v>
      </c>
      <c r="D30" s="310"/>
      <c r="E30" s="315">
        <v>0</v>
      </c>
      <c r="F30" s="316">
        <v>0</v>
      </c>
    </row>
    <row r="31" spans="1:6" ht="15">
      <c r="A31" s="10"/>
      <c r="B31" s="14"/>
      <c r="C31" s="317" t="s">
        <v>16</v>
      </c>
      <c r="D31" s="310" t="s">
        <v>122</v>
      </c>
      <c r="E31" s="311"/>
      <c r="F31" s="314"/>
    </row>
    <row r="32" spans="1:6" ht="15">
      <c r="A32" s="10"/>
      <c r="B32" s="14"/>
      <c r="C32" s="317" t="s">
        <v>17</v>
      </c>
      <c r="D32" s="310" t="s">
        <v>123</v>
      </c>
      <c r="E32" s="311">
        <v>23157192</v>
      </c>
      <c r="F32" s="314"/>
    </row>
    <row r="33" spans="1:6" ht="18.75" customHeight="1">
      <c r="A33" s="10"/>
      <c r="B33" s="323" t="s">
        <v>18</v>
      </c>
      <c r="C33" s="324" t="s">
        <v>19</v>
      </c>
      <c r="D33" s="325"/>
      <c r="E33" s="326">
        <v>19280262.630833335</v>
      </c>
      <c r="F33" s="327">
        <v>18918081.716666665</v>
      </c>
    </row>
    <row r="34" spans="1:6" ht="15">
      <c r="A34" s="10"/>
      <c r="B34" s="14"/>
      <c r="C34" s="309" t="s">
        <v>171</v>
      </c>
      <c r="D34" s="310"/>
      <c r="E34" s="311">
        <v>0</v>
      </c>
      <c r="F34" s="311">
        <v>0</v>
      </c>
    </row>
    <row r="35" spans="1:6" ht="14.25">
      <c r="A35" s="10"/>
      <c r="B35" s="14"/>
      <c r="C35" s="17" t="s">
        <v>172</v>
      </c>
      <c r="D35" s="143" t="s">
        <v>359</v>
      </c>
      <c r="E35" s="146"/>
      <c r="F35" s="147"/>
    </row>
    <row r="36" spans="1:6" ht="14.25">
      <c r="A36" s="10"/>
      <c r="B36" s="14"/>
      <c r="C36" s="17" t="s">
        <v>173</v>
      </c>
      <c r="D36" s="143" t="s">
        <v>359</v>
      </c>
      <c r="E36" s="146"/>
      <c r="F36" s="147"/>
    </row>
    <row r="37" spans="1:6" ht="14.25">
      <c r="A37" s="10"/>
      <c r="B37" s="14"/>
      <c r="C37" s="17" t="s">
        <v>174</v>
      </c>
      <c r="D37" s="143" t="s">
        <v>359</v>
      </c>
      <c r="E37" s="146"/>
      <c r="F37" s="147"/>
    </row>
    <row r="38" spans="1:6" ht="15">
      <c r="A38" s="10"/>
      <c r="B38" s="14"/>
      <c r="C38" s="309" t="s">
        <v>20</v>
      </c>
      <c r="D38" s="310"/>
      <c r="E38" s="311">
        <v>19280262.630833335</v>
      </c>
      <c r="F38" s="311">
        <v>18918081.716666665</v>
      </c>
    </row>
    <row r="39" spans="1:6" ht="15">
      <c r="A39" s="10"/>
      <c r="B39" s="14"/>
      <c r="C39" s="13" t="s">
        <v>21</v>
      </c>
      <c r="D39" s="141" t="s">
        <v>148</v>
      </c>
      <c r="E39" s="146">
        <v>0</v>
      </c>
      <c r="F39" s="147">
        <v>0</v>
      </c>
    </row>
    <row r="40" spans="1:6" ht="15">
      <c r="A40" s="10"/>
      <c r="B40" s="14"/>
      <c r="C40" s="13" t="s">
        <v>22</v>
      </c>
      <c r="D40" s="141" t="s">
        <v>148</v>
      </c>
      <c r="E40" s="146">
        <v>384841.34250000003</v>
      </c>
      <c r="F40" s="147">
        <v>405096.15</v>
      </c>
    </row>
    <row r="41" spans="1:6" ht="15">
      <c r="A41" s="10"/>
      <c r="B41" s="14"/>
      <c r="C41" s="13" t="s">
        <v>23</v>
      </c>
      <c r="D41" s="141" t="s">
        <v>148</v>
      </c>
      <c r="E41" s="146">
        <v>16572619.918333335</v>
      </c>
      <c r="F41" s="147">
        <v>17383720.966666665</v>
      </c>
    </row>
    <row r="42" spans="1:6" ht="15">
      <c r="A42" s="10"/>
      <c r="B42" s="14"/>
      <c r="C42" s="13" t="s">
        <v>24</v>
      </c>
      <c r="D42" s="141" t="s">
        <v>148</v>
      </c>
      <c r="E42" s="146">
        <v>2322801.37</v>
      </c>
      <c r="F42" s="147">
        <v>1129264.6000000001</v>
      </c>
    </row>
    <row r="43" spans="1:6" ht="15">
      <c r="A43" s="10"/>
      <c r="B43" s="14"/>
      <c r="C43" s="13"/>
      <c r="D43" s="141"/>
      <c r="E43" s="146"/>
      <c r="F43" s="147"/>
    </row>
    <row r="44" spans="1:6" ht="15">
      <c r="A44" s="10"/>
      <c r="B44" s="14"/>
      <c r="C44" s="309" t="s">
        <v>25</v>
      </c>
      <c r="D44" s="318" t="s">
        <v>359</v>
      </c>
      <c r="E44" s="311"/>
      <c r="F44" s="314"/>
    </row>
    <row r="45" spans="1:6" ht="15">
      <c r="A45" s="10"/>
      <c r="B45" s="14"/>
      <c r="C45" s="309" t="s">
        <v>26</v>
      </c>
      <c r="D45" s="318" t="s">
        <v>359</v>
      </c>
      <c r="E45" s="311">
        <v>0</v>
      </c>
      <c r="F45" s="311">
        <v>0</v>
      </c>
    </row>
    <row r="46" spans="1:6" ht="14.25">
      <c r="A46" s="10"/>
      <c r="B46" s="14"/>
      <c r="C46" s="17" t="s">
        <v>175</v>
      </c>
      <c r="D46" s="143" t="s">
        <v>359</v>
      </c>
      <c r="E46" s="146"/>
      <c r="F46" s="147"/>
    </row>
    <row r="47" spans="1:6" ht="14.25">
      <c r="A47" s="10"/>
      <c r="B47" s="14"/>
      <c r="C47" s="17" t="s">
        <v>176</v>
      </c>
      <c r="D47" s="143" t="s">
        <v>359</v>
      </c>
      <c r="E47" s="146"/>
      <c r="F47" s="147"/>
    </row>
    <row r="48" spans="1:6" ht="14.25">
      <c r="A48" s="10"/>
      <c r="B48" s="14"/>
      <c r="C48" s="17" t="s">
        <v>177</v>
      </c>
      <c r="D48" s="143" t="s">
        <v>359</v>
      </c>
      <c r="E48" s="146"/>
      <c r="F48" s="147"/>
    </row>
    <row r="49" spans="1:6" ht="15">
      <c r="A49" s="10"/>
      <c r="B49" s="14"/>
      <c r="C49" s="309" t="s">
        <v>27</v>
      </c>
      <c r="D49" s="318" t="s">
        <v>359</v>
      </c>
      <c r="E49" s="311"/>
      <c r="F49" s="314"/>
    </row>
    <row r="50" spans="1:6" ht="15">
      <c r="A50" s="10"/>
      <c r="B50" s="14"/>
      <c r="C50" s="309" t="s">
        <v>28</v>
      </c>
      <c r="D50" s="318" t="s">
        <v>359</v>
      </c>
      <c r="E50" s="311"/>
      <c r="F50" s="314"/>
    </row>
    <row r="51" spans="1:6" ht="14.25">
      <c r="A51" s="10"/>
      <c r="B51" s="14"/>
      <c r="C51" s="13"/>
      <c r="D51" s="144"/>
      <c r="E51" s="146"/>
      <c r="F51" s="147"/>
    </row>
    <row r="52" spans="1:6" ht="21.75" customHeight="1">
      <c r="A52" s="10"/>
      <c r="B52" s="328"/>
      <c r="C52" s="329" t="s">
        <v>93</v>
      </c>
      <c r="D52" s="330"/>
      <c r="E52" s="331">
        <v>125919370.69809589</v>
      </c>
      <c r="F52" s="331">
        <v>46678360.716666669</v>
      </c>
    </row>
    <row r="53" spans="1:6" ht="15" thickBot="1">
      <c r="A53" s="10"/>
      <c r="B53" s="15"/>
      <c r="C53" s="16"/>
      <c r="D53" s="145"/>
      <c r="E53" s="149"/>
      <c r="F53" s="150"/>
    </row>
  </sheetData>
  <mergeCells count="6">
    <mergeCell ref="B2:E2"/>
    <mergeCell ref="D4:D5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zoomScale="85" zoomScaleNormal="85" workbookViewId="0">
      <selection activeCell="F53" sqref="A1:F53"/>
    </sheetView>
  </sheetViews>
  <sheetFormatPr defaultRowHeight="12.75"/>
  <cols>
    <col min="1" max="2" width="4.140625" customWidth="1"/>
    <col min="3" max="3" width="43.140625" customWidth="1"/>
    <col min="4" max="4" width="9.42578125" customWidth="1"/>
    <col min="5" max="5" width="17.140625" style="67" customWidth="1"/>
    <col min="6" max="6" width="15.85546875" style="67" customWidth="1"/>
  </cols>
  <sheetData>
    <row r="1" spans="1:6" ht="14.25">
      <c r="A1" s="10"/>
      <c r="B1" s="10"/>
      <c r="C1" s="10"/>
      <c r="D1" s="10"/>
      <c r="E1" s="70" t="s">
        <v>623</v>
      </c>
      <c r="F1" s="70"/>
    </row>
    <row r="2" spans="1:6" ht="15.75">
      <c r="A2" s="10"/>
      <c r="B2" s="697" t="s">
        <v>0</v>
      </c>
      <c r="C2" s="697"/>
      <c r="D2" s="697"/>
      <c r="E2" s="697"/>
      <c r="F2" s="71">
        <v>2011</v>
      </c>
    </row>
    <row r="3" spans="1:6" ht="15" thickBot="1">
      <c r="A3" s="10"/>
      <c r="B3" s="10"/>
      <c r="C3" s="10"/>
      <c r="D3" s="10"/>
      <c r="E3" s="70"/>
      <c r="F3" s="70"/>
    </row>
    <row r="4" spans="1:6" ht="15">
      <c r="A4" s="10"/>
      <c r="B4" s="702" t="s">
        <v>1</v>
      </c>
      <c r="C4" s="702" t="s">
        <v>178</v>
      </c>
      <c r="D4" s="11" t="s">
        <v>3</v>
      </c>
      <c r="E4" s="700" t="s">
        <v>564</v>
      </c>
      <c r="F4" s="700" t="s">
        <v>595</v>
      </c>
    </row>
    <row r="5" spans="1:6" ht="15.75" thickBot="1">
      <c r="A5" s="10"/>
      <c r="B5" s="703"/>
      <c r="C5" s="703"/>
      <c r="D5" s="12"/>
      <c r="E5" s="705"/>
      <c r="F5" s="705"/>
    </row>
    <row r="6" spans="1:6" ht="19.5" customHeight="1">
      <c r="A6" s="10"/>
      <c r="B6" s="337" t="s">
        <v>4</v>
      </c>
      <c r="C6" s="338" t="s">
        <v>179</v>
      </c>
      <c r="D6" s="339"/>
      <c r="E6" s="322">
        <v>102587409.449</v>
      </c>
      <c r="F6" s="322">
        <v>30842420</v>
      </c>
    </row>
    <row r="7" spans="1:6" ht="15">
      <c r="A7" s="10"/>
      <c r="B7" s="151"/>
      <c r="C7" s="162" t="s">
        <v>180</v>
      </c>
      <c r="D7" s="332" t="s">
        <v>359</v>
      </c>
      <c r="E7" s="333"/>
      <c r="F7" s="334"/>
    </row>
    <row r="8" spans="1:6" ht="15">
      <c r="A8" s="10"/>
      <c r="B8" s="151"/>
      <c r="C8" s="148" t="s">
        <v>29</v>
      </c>
      <c r="D8" s="332"/>
      <c r="E8" s="333">
        <v>0</v>
      </c>
      <c r="F8" s="333">
        <v>0</v>
      </c>
    </row>
    <row r="9" spans="1:6" ht="15">
      <c r="A9" s="10"/>
      <c r="B9" s="151"/>
      <c r="C9" s="146" t="s">
        <v>181</v>
      </c>
      <c r="D9" s="155" t="s">
        <v>548</v>
      </c>
      <c r="E9" s="146">
        <v>0</v>
      </c>
      <c r="F9" s="147"/>
    </row>
    <row r="10" spans="1:6" ht="14.25">
      <c r="A10" s="10"/>
      <c r="B10" s="151"/>
      <c r="C10" s="153" t="s">
        <v>182</v>
      </c>
      <c r="D10" s="152" t="s">
        <v>359</v>
      </c>
      <c r="E10" s="146"/>
      <c r="F10" s="147"/>
    </row>
    <row r="11" spans="1:6" ht="14.25">
      <c r="A11" s="10"/>
      <c r="B11" s="151"/>
      <c r="C11" s="153" t="s">
        <v>183</v>
      </c>
      <c r="D11" s="152" t="s">
        <v>359</v>
      </c>
      <c r="E11" s="146"/>
      <c r="F11" s="147"/>
    </row>
    <row r="12" spans="1:6" ht="15">
      <c r="A12" s="10"/>
      <c r="B12" s="151"/>
      <c r="C12" s="148" t="s">
        <v>30</v>
      </c>
      <c r="D12" s="271"/>
      <c r="E12" s="148">
        <v>102587409.449</v>
      </c>
      <c r="F12" s="148">
        <v>30842420</v>
      </c>
    </row>
    <row r="13" spans="1:6" ht="15">
      <c r="A13" s="10"/>
      <c r="B13" s="151"/>
      <c r="C13" s="146" t="s">
        <v>31</v>
      </c>
      <c r="D13" s="154" t="s">
        <v>127</v>
      </c>
      <c r="E13" s="156">
        <v>21714708.954999998</v>
      </c>
      <c r="F13" s="147">
        <v>10710706</v>
      </c>
    </row>
    <row r="14" spans="1:6" ht="15">
      <c r="A14" s="10"/>
      <c r="B14" s="151"/>
      <c r="C14" s="146" t="s">
        <v>32</v>
      </c>
      <c r="D14" s="154" t="s">
        <v>147</v>
      </c>
      <c r="E14" s="156">
        <v>115497</v>
      </c>
      <c r="F14" s="147">
        <v>65470</v>
      </c>
    </row>
    <row r="15" spans="1:6" ht="15">
      <c r="A15" s="10"/>
      <c r="B15" s="151"/>
      <c r="C15" s="146" t="s">
        <v>33</v>
      </c>
      <c r="D15" s="154" t="s">
        <v>147</v>
      </c>
      <c r="E15" s="156">
        <v>73432.800000000003</v>
      </c>
      <c r="F15" s="147">
        <v>66848</v>
      </c>
    </row>
    <row r="16" spans="1:6" ht="15">
      <c r="A16" s="10"/>
      <c r="B16" s="151"/>
      <c r="C16" s="146" t="s">
        <v>34</v>
      </c>
      <c r="D16" s="154" t="s">
        <v>147</v>
      </c>
      <c r="E16" s="156">
        <v>19550</v>
      </c>
      <c r="F16" s="147">
        <v>14960</v>
      </c>
    </row>
    <row r="17" spans="1:6" ht="15">
      <c r="A17" s="10"/>
      <c r="B17" s="151"/>
      <c r="C17" s="146" t="s">
        <v>35</v>
      </c>
      <c r="D17" s="155" t="s">
        <v>549</v>
      </c>
      <c r="E17" s="156">
        <v>0</v>
      </c>
      <c r="F17" s="147">
        <v>0</v>
      </c>
    </row>
    <row r="18" spans="1:6" ht="15">
      <c r="A18" s="10"/>
      <c r="B18" s="151"/>
      <c r="C18" s="146" t="s">
        <v>36</v>
      </c>
      <c r="D18" s="155" t="s">
        <v>128</v>
      </c>
      <c r="E18" s="156">
        <v>183950.69400000013</v>
      </c>
      <c r="F18" s="147">
        <v>59580</v>
      </c>
    </row>
    <row r="19" spans="1:6" ht="14.25">
      <c r="A19" s="10"/>
      <c r="B19" s="151"/>
      <c r="C19" s="146" t="s">
        <v>37</v>
      </c>
      <c r="D19" s="152" t="s">
        <v>359</v>
      </c>
      <c r="E19" s="156">
        <v>0</v>
      </c>
      <c r="F19" s="147"/>
    </row>
    <row r="20" spans="1:6" ht="14.25">
      <c r="A20" s="10"/>
      <c r="B20" s="151"/>
      <c r="C20" s="146" t="s">
        <v>770</v>
      </c>
      <c r="D20" s="568" t="s">
        <v>771</v>
      </c>
      <c r="E20" s="156">
        <v>69365870</v>
      </c>
      <c r="F20" s="147">
        <v>19924856</v>
      </c>
    </row>
    <row r="21" spans="1:6" ht="14.25">
      <c r="A21" s="10"/>
      <c r="B21" s="151"/>
      <c r="C21" s="157" t="s">
        <v>38</v>
      </c>
      <c r="D21" s="152" t="s">
        <v>359</v>
      </c>
      <c r="E21" s="156"/>
      <c r="F21" s="147"/>
    </row>
    <row r="22" spans="1:6" ht="15">
      <c r="A22" s="10"/>
      <c r="B22" s="151"/>
      <c r="C22" s="146" t="s">
        <v>757</v>
      </c>
      <c r="D22" s="155" t="s">
        <v>772</v>
      </c>
      <c r="E22" s="156">
        <v>11114400</v>
      </c>
      <c r="F22" s="147"/>
    </row>
    <row r="23" spans="1:6" ht="14.25">
      <c r="A23" s="10"/>
      <c r="B23" s="151"/>
      <c r="C23" s="146"/>
      <c r="D23" s="152"/>
      <c r="E23" s="146"/>
      <c r="F23" s="147"/>
    </row>
    <row r="24" spans="1:6" ht="15">
      <c r="A24" s="10"/>
      <c r="B24" s="151"/>
      <c r="C24" s="162" t="s">
        <v>39</v>
      </c>
      <c r="D24" s="332" t="s">
        <v>359</v>
      </c>
      <c r="E24" s="162"/>
      <c r="F24" s="334"/>
    </row>
    <row r="25" spans="1:6" ht="15">
      <c r="A25" s="10"/>
      <c r="B25" s="151"/>
      <c r="C25" s="162" t="s">
        <v>124</v>
      </c>
      <c r="D25" s="332" t="s">
        <v>359</v>
      </c>
      <c r="E25" s="162"/>
      <c r="F25" s="334"/>
    </row>
    <row r="26" spans="1:6" ht="15">
      <c r="A26" s="10"/>
      <c r="B26" s="151"/>
      <c r="C26" s="146"/>
      <c r="D26" s="154"/>
      <c r="E26" s="146"/>
      <c r="F26" s="147"/>
    </row>
    <row r="27" spans="1:6" ht="15">
      <c r="A27" s="10"/>
      <c r="B27" s="340" t="s">
        <v>18</v>
      </c>
      <c r="C27" s="326" t="s">
        <v>184</v>
      </c>
      <c r="D27" s="341"/>
      <c r="E27" s="326">
        <v>0</v>
      </c>
      <c r="F27" s="326">
        <v>0</v>
      </c>
    </row>
    <row r="28" spans="1:6" ht="15">
      <c r="A28" s="10"/>
      <c r="B28" s="158"/>
      <c r="C28" s="162" t="s">
        <v>40</v>
      </c>
      <c r="D28" s="332" t="s">
        <v>359</v>
      </c>
      <c r="E28" s="333">
        <v>0</v>
      </c>
      <c r="F28" s="333">
        <v>0</v>
      </c>
    </row>
    <row r="29" spans="1:6" ht="15">
      <c r="A29" s="10"/>
      <c r="B29" s="158"/>
      <c r="C29" s="146" t="s">
        <v>41</v>
      </c>
      <c r="D29" s="152" t="s">
        <v>538</v>
      </c>
      <c r="E29" s="146">
        <v>0</v>
      </c>
      <c r="F29" s="147"/>
    </row>
    <row r="30" spans="1:6" ht="15">
      <c r="A30" s="10"/>
      <c r="B30" s="158"/>
      <c r="C30" s="146" t="s">
        <v>42</v>
      </c>
      <c r="D30" s="152"/>
      <c r="E30" s="146"/>
      <c r="F30" s="147"/>
    </row>
    <row r="31" spans="1:6" ht="15">
      <c r="A31" s="10"/>
      <c r="B31" s="158"/>
      <c r="C31" s="162" t="s">
        <v>43</v>
      </c>
      <c r="D31" s="335" t="s">
        <v>359</v>
      </c>
      <c r="E31" s="162"/>
      <c r="F31" s="336"/>
    </row>
    <row r="32" spans="1:6" ht="15">
      <c r="A32" s="10"/>
      <c r="B32" s="158"/>
      <c r="C32" s="162" t="s">
        <v>185</v>
      </c>
      <c r="D32" s="335" t="s">
        <v>359</v>
      </c>
      <c r="E32" s="162"/>
      <c r="F32" s="336"/>
    </row>
    <row r="33" spans="1:6" ht="15">
      <c r="A33" s="10"/>
      <c r="B33" s="158"/>
      <c r="C33" s="162" t="s">
        <v>39</v>
      </c>
      <c r="D33" s="335" t="s">
        <v>359</v>
      </c>
      <c r="E33" s="162"/>
      <c r="F33" s="336"/>
    </row>
    <row r="34" spans="1:6" ht="15">
      <c r="A34" s="10"/>
      <c r="B34" s="158"/>
      <c r="C34" s="146"/>
      <c r="D34" s="154"/>
      <c r="E34" s="146"/>
      <c r="F34" s="147"/>
    </row>
    <row r="35" spans="1:6" ht="15">
      <c r="A35" s="10"/>
      <c r="B35" s="158"/>
      <c r="C35" s="146"/>
      <c r="D35" s="154"/>
      <c r="E35" s="146"/>
      <c r="F35" s="147"/>
    </row>
    <row r="36" spans="1:6" ht="21" customHeight="1">
      <c r="A36" s="10"/>
      <c r="B36" s="345"/>
      <c r="C36" s="342" t="s">
        <v>186</v>
      </c>
      <c r="D36" s="341"/>
      <c r="E36" s="326">
        <v>102587409.449</v>
      </c>
      <c r="F36" s="326">
        <v>30842420</v>
      </c>
    </row>
    <row r="37" spans="1:6" ht="15">
      <c r="A37" s="10"/>
      <c r="B37" s="158"/>
      <c r="C37" s="159"/>
      <c r="D37" s="160"/>
      <c r="E37" s="156"/>
      <c r="F37" s="161"/>
    </row>
    <row r="38" spans="1:6" ht="19.5" customHeight="1">
      <c r="A38" s="10"/>
      <c r="B38" s="340" t="s">
        <v>44</v>
      </c>
      <c r="C38" s="343" t="s">
        <v>45</v>
      </c>
      <c r="D38" s="341"/>
      <c r="E38" s="326">
        <v>23331961.285143487</v>
      </c>
      <c r="F38" s="326">
        <v>15835941</v>
      </c>
    </row>
    <row r="39" spans="1:6" ht="14.25">
      <c r="A39" s="10"/>
      <c r="B39" s="151"/>
      <c r="C39" s="146" t="s">
        <v>46</v>
      </c>
      <c r="D39" s="152" t="s">
        <v>359</v>
      </c>
      <c r="E39" s="156">
        <v>10571656</v>
      </c>
      <c r="F39" s="147">
        <v>10571656</v>
      </c>
    </row>
    <row r="40" spans="1:6" ht="14.25">
      <c r="A40" s="10"/>
      <c r="B40" s="151"/>
      <c r="C40" s="146" t="s">
        <v>47</v>
      </c>
      <c r="D40" s="152" t="s">
        <v>359</v>
      </c>
      <c r="E40" s="156"/>
      <c r="F40" s="147"/>
    </row>
    <row r="41" spans="1:6" ht="14.25">
      <c r="A41" s="10"/>
      <c r="B41" s="151"/>
      <c r="C41" s="146" t="s">
        <v>48</v>
      </c>
      <c r="D41" s="152" t="s">
        <v>359</v>
      </c>
      <c r="E41" s="156"/>
      <c r="F41" s="147"/>
    </row>
    <row r="42" spans="1:6" ht="14.25">
      <c r="A42" s="10"/>
      <c r="B42" s="151"/>
      <c r="C42" s="146" t="s">
        <v>49</v>
      </c>
      <c r="D42" s="152" t="s">
        <v>359</v>
      </c>
      <c r="E42" s="156"/>
      <c r="F42" s="147"/>
    </row>
    <row r="43" spans="1:6" ht="14.25">
      <c r="A43" s="10"/>
      <c r="B43" s="151"/>
      <c r="C43" s="146" t="s">
        <v>50</v>
      </c>
      <c r="D43" s="152" t="s">
        <v>359</v>
      </c>
      <c r="E43" s="156"/>
      <c r="F43" s="147"/>
    </row>
    <row r="44" spans="1:6" ht="14.25">
      <c r="A44" s="10"/>
      <c r="B44" s="151"/>
      <c r="C44" s="157" t="s">
        <v>244</v>
      </c>
      <c r="D44" s="152" t="s">
        <v>359</v>
      </c>
      <c r="E44" s="156"/>
      <c r="F44" s="147"/>
    </row>
    <row r="45" spans="1:6" ht="14.25">
      <c r="A45" s="10"/>
      <c r="B45" s="151"/>
      <c r="C45" s="157" t="s">
        <v>51</v>
      </c>
      <c r="D45" s="152" t="s">
        <v>359</v>
      </c>
      <c r="E45" s="156">
        <v>556403</v>
      </c>
      <c r="F45" s="147">
        <v>556403</v>
      </c>
    </row>
    <row r="46" spans="1:6" ht="14.25">
      <c r="A46" s="10"/>
      <c r="B46" s="151"/>
      <c r="C46" s="146" t="s">
        <v>552</v>
      </c>
      <c r="D46" s="152" t="s">
        <v>359</v>
      </c>
      <c r="E46" s="156"/>
      <c r="F46" s="147"/>
    </row>
    <row r="47" spans="1:6" ht="14.25">
      <c r="A47" s="10"/>
      <c r="B47" s="151"/>
      <c r="C47" s="157" t="s">
        <v>52</v>
      </c>
      <c r="D47" s="152" t="s">
        <v>359</v>
      </c>
      <c r="E47" s="156">
        <v>4707882</v>
      </c>
      <c r="F47" s="147">
        <v>2566969</v>
      </c>
    </row>
    <row r="48" spans="1:6" ht="14.25">
      <c r="A48" s="10"/>
      <c r="B48" s="151"/>
      <c r="C48" s="146" t="s">
        <v>53</v>
      </c>
      <c r="D48" s="152" t="s">
        <v>359</v>
      </c>
      <c r="E48" s="156">
        <v>7496020.285143489</v>
      </c>
      <c r="F48" s="147">
        <v>2140913</v>
      </c>
    </row>
    <row r="49" spans="1:6" ht="14.25">
      <c r="A49" s="10"/>
      <c r="B49" s="151"/>
      <c r="C49" s="146" t="s">
        <v>189</v>
      </c>
      <c r="D49" s="152" t="s">
        <v>359</v>
      </c>
      <c r="E49" s="156"/>
      <c r="F49" s="147">
        <v>0</v>
      </c>
    </row>
    <row r="50" spans="1:6" ht="15">
      <c r="A50" s="10"/>
      <c r="B50" s="151"/>
      <c r="C50" s="146"/>
      <c r="D50" s="154"/>
      <c r="E50" s="156"/>
      <c r="F50" s="147"/>
    </row>
    <row r="51" spans="1:6" ht="15">
      <c r="A51" s="10"/>
      <c r="B51" s="151"/>
      <c r="C51" s="146"/>
      <c r="D51" s="154"/>
      <c r="E51" s="146"/>
      <c r="F51" s="147"/>
    </row>
    <row r="52" spans="1:6" ht="22.5" customHeight="1">
      <c r="A52" s="10"/>
      <c r="B52" s="344"/>
      <c r="C52" s="704" t="s">
        <v>187</v>
      </c>
      <c r="D52" s="704"/>
      <c r="E52" s="331">
        <v>125919370.7341435</v>
      </c>
      <c r="F52" s="331">
        <v>46678361</v>
      </c>
    </row>
    <row r="53" spans="1:6" ht="15.75" thickBot="1">
      <c r="A53" s="10"/>
      <c r="B53" s="163"/>
      <c r="C53" s="149"/>
      <c r="D53" s="164"/>
      <c r="E53" s="149"/>
      <c r="F53" s="150"/>
    </row>
  </sheetData>
  <mergeCells count="6">
    <mergeCell ref="B2:E2"/>
    <mergeCell ref="C52:D52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40"/>
  <sheetViews>
    <sheetView zoomScaleNormal="100" workbookViewId="0">
      <selection activeCell="D27" sqref="D27"/>
    </sheetView>
  </sheetViews>
  <sheetFormatPr defaultRowHeight="12.75"/>
  <cols>
    <col min="1" max="1" width="3.85546875" customWidth="1"/>
    <col min="2" max="2" width="4.28515625" customWidth="1"/>
    <col min="3" max="3" width="52.140625" customWidth="1"/>
    <col min="4" max="4" width="8" customWidth="1"/>
    <col min="5" max="5" width="15.28515625" style="67" customWidth="1"/>
    <col min="6" max="6" width="14.28515625" style="67" customWidth="1"/>
  </cols>
  <sheetData>
    <row r="1" spans="2:6">
      <c r="E1" s="72" t="s">
        <v>623</v>
      </c>
    </row>
    <row r="2" spans="2:6" ht="15.75">
      <c r="B2" s="706" t="s">
        <v>70</v>
      </c>
      <c r="C2" s="706"/>
      <c r="D2" s="706"/>
      <c r="F2" s="72">
        <v>2011</v>
      </c>
    </row>
    <row r="3" spans="2:6" ht="15.75">
      <c r="B3" s="22"/>
      <c r="C3" s="22"/>
      <c r="D3" s="22"/>
    </row>
    <row r="4" spans="2:6" ht="15.75">
      <c r="B4" s="706" t="s">
        <v>54</v>
      </c>
      <c r="C4" s="706"/>
      <c r="D4" s="706"/>
    </row>
    <row r="5" spans="2:6" ht="13.5" thickBot="1"/>
    <row r="6" spans="2:6" ht="18.75" customHeight="1">
      <c r="B6" s="710" t="s">
        <v>1</v>
      </c>
      <c r="C6" s="710" t="s">
        <v>55</v>
      </c>
      <c r="D6" s="708" t="s">
        <v>563</v>
      </c>
      <c r="E6" s="700" t="s">
        <v>564</v>
      </c>
      <c r="F6" s="700" t="s">
        <v>565</v>
      </c>
    </row>
    <row r="7" spans="2:6" ht="14.25" customHeight="1" thickBot="1">
      <c r="B7" s="711"/>
      <c r="C7" s="711"/>
      <c r="D7" s="709"/>
      <c r="E7" s="707"/>
      <c r="F7" s="707"/>
    </row>
    <row r="8" spans="2:6" ht="27" customHeight="1">
      <c r="B8" s="349" t="s">
        <v>72</v>
      </c>
      <c r="C8" s="350" t="s">
        <v>188</v>
      </c>
      <c r="D8" s="350"/>
      <c r="E8" s="351">
        <v>104512462.528</v>
      </c>
      <c r="F8" s="351">
        <v>34126366</v>
      </c>
    </row>
    <row r="9" spans="2:6" ht="25.5" customHeight="1">
      <c r="B9" s="26">
        <v>1</v>
      </c>
      <c r="C9" s="29" t="s">
        <v>708</v>
      </c>
      <c r="D9" s="53" t="s">
        <v>128</v>
      </c>
      <c r="E9" s="347">
        <v>1255102.5</v>
      </c>
      <c r="F9" s="352">
        <v>1646946</v>
      </c>
    </row>
    <row r="10" spans="2:6" ht="23.25" customHeight="1">
      <c r="B10" s="26">
        <v>2</v>
      </c>
      <c r="C10" s="65" t="s">
        <v>361</v>
      </c>
      <c r="D10" s="53" t="s">
        <v>128</v>
      </c>
      <c r="E10" s="170"/>
      <c r="F10" s="171"/>
    </row>
    <row r="11" spans="2:6" ht="23.25" customHeight="1">
      <c r="B11" s="26">
        <v>3</v>
      </c>
      <c r="C11" s="24" t="s">
        <v>279</v>
      </c>
      <c r="D11" s="53"/>
      <c r="E11" s="170"/>
      <c r="F11" s="171"/>
    </row>
    <row r="12" spans="2:6" ht="22.5" customHeight="1">
      <c r="B12" s="26">
        <v>4</v>
      </c>
      <c r="C12" s="65" t="s">
        <v>707</v>
      </c>
      <c r="D12" s="53"/>
      <c r="E12" s="170">
        <v>3192708</v>
      </c>
      <c r="F12" s="171">
        <v>750000</v>
      </c>
    </row>
    <row r="13" spans="2:6" ht="22.5" customHeight="1">
      <c r="B13" s="26">
        <v>5</v>
      </c>
      <c r="C13" s="65" t="s">
        <v>536</v>
      </c>
      <c r="D13" s="53"/>
      <c r="E13" s="170">
        <v>72481086.027999997</v>
      </c>
      <c r="F13" s="171">
        <v>31729420</v>
      </c>
    </row>
    <row r="14" spans="2:6" ht="22.5" customHeight="1">
      <c r="B14" s="26">
        <v>6</v>
      </c>
      <c r="C14" s="65" t="s">
        <v>537</v>
      </c>
      <c r="D14" s="53"/>
      <c r="E14" s="170"/>
      <c r="F14" s="171"/>
    </row>
    <row r="15" spans="2:6" ht="22.5" customHeight="1">
      <c r="B15" s="26">
        <v>7</v>
      </c>
      <c r="C15" s="65" t="s">
        <v>362</v>
      </c>
      <c r="D15" s="53"/>
      <c r="E15" s="170">
        <v>27583566</v>
      </c>
      <c r="F15" s="171"/>
    </row>
    <row r="16" spans="2:6" ht="22.5" customHeight="1">
      <c r="B16" s="167" t="s">
        <v>78</v>
      </c>
      <c r="C16" s="168" t="s">
        <v>153</v>
      </c>
      <c r="D16" s="169"/>
      <c r="E16" s="172">
        <v>96183551.100062788</v>
      </c>
      <c r="F16" s="175">
        <v>31747574</v>
      </c>
    </row>
    <row r="17" spans="2:6" ht="22.5" customHeight="1">
      <c r="B17" s="138">
        <v>8</v>
      </c>
      <c r="C17" s="66" t="s">
        <v>363</v>
      </c>
      <c r="D17" s="118"/>
      <c r="E17" s="173">
        <v>0</v>
      </c>
      <c r="F17" s="174"/>
    </row>
    <row r="18" spans="2:6" ht="22.5" customHeight="1">
      <c r="B18" s="26">
        <v>9</v>
      </c>
      <c r="C18" s="24" t="s">
        <v>56</v>
      </c>
      <c r="D18" s="53" t="s">
        <v>146</v>
      </c>
      <c r="E18" s="567">
        <v>91539173.954229444</v>
      </c>
      <c r="F18" s="171">
        <v>27423372</v>
      </c>
    </row>
    <row r="19" spans="2:6" ht="24.75" customHeight="1">
      <c r="B19" s="26">
        <v>10</v>
      </c>
      <c r="C19" s="24" t="s">
        <v>57</v>
      </c>
      <c r="D19" s="53" t="s">
        <v>147</v>
      </c>
      <c r="E19" s="567">
        <v>3378511.5</v>
      </c>
      <c r="F19" s="171">
        <v>3288139</v>
      </c>
    </row>
    <row r="20" spans="2:6" ht="21.75" customHeight="1">
      <c r="B20" s="26"/>
      <c r="C20" s="24" t="s">
        <v>58</v>
      </c>
      <c r="D20" s="53"/>
      <c r="E20" s="567">
        <v>2896800</v>
      </c>
      <c r="F20" s="171">
        <v>2817600</v>
      </c>
    </row>
    <row r="21" spans="2:6" ht="22.5" customHeight="1">
      <c r="B21" s="26"/>
      <c r="C21" s="24" t="s">
        <v>59</v>
      </c>
      <c r="D21" s="53"/>
      <c r="E21" s="567">
        <v>481711.5</v>
      </c>
      <c r="F21" s="171">
        <v>470539</v>
      </c>
    </row>
    <row r="22" spans="2:6" ht="24" customHeight="1">
      <c r="B22" s="26">
        <v>11</v>
      </c>
      <c r="C22" s="24" t="s">
        <v>60</v>
      </c>
      <c r="D22" s="53" t="s">
        <v>148</v>
      </c>
      <c r="E22" s="567">
        <v>945904.08583333343</v>
      </c>
      <c r="F22" s="171">
        <v>862164</v>
      </c>
    </row>
    <row r="23" spans="2:6" ht="24" customHeight="1">
      <c r="B23" s="26">
        <v>12</v>
      </c>
      <c r="C23" s="65" t="s">
        <v>596</v>
      </c>
      <c r="D23" s="53"/>
      <c r="E23" s="567"/>
      <c r="F23" s="171"/>
    </row>
    <row r="24" spans="2:6" ht="26.25" customHeight="1">
      <c r="B24" s="26">
        <v>13</v>
      </c>
      <c r="C24" s="24" t="s">
        <v>157</v>
      </c>
      <c r="D24" s="53" t="s">
        <v>149</v>
      </c>
      <c r="E24" s="170">
        <v>319961.55999999866</v>
      </c>
      <c r="F24" s="171">
        <v>173899</v>
      </c>
    </row>
    <row r="25" spans="2:6" ht="26.25" customHeight="1">
      <c r="B25" s="26">
        <v>14</v>
      </c>
      <c r="C25" s="65" t="s">
        <v>601</v>
      </c>
      <c r="D25" s="53" t="s">
        <v>149</v>
      </c>
      <c r="E25" s="170">
        <v>0</v>
      </c>
      <c r="F25" s="171"/>
    </row>
    <row r="26" spans="2:6" ht="22.5" customHeight="1">
      <c r="B26" s="167" t="s">
        <v>83</v>
      </c>
      <c r="C26" s="168" t="s">
        <v>61</v>
      </c>
      <c r="D26" s="169"/>
      <c r="E26" s="172">
        <v>8328911.4279372096</v>
      </c>
      <c r="F26" s="175">
        <v>2378792</v>
      </c>
    </row>
    <row r="27" spans="2:6" ht="18.75" customHeight="1">
      <c r="B27" s="26">
        <v>15</v>
      </c>
      <c r="C27" s="24" t="s">
        <v>63</v>
      </c>
      <c r="D27" s="53"/>
      <c r="E27" s="170"/>
      <c r="F27" s="171"/>
    </row>
    <row r="28" spans="2:6" ht="20.25" customHeight="1">
      <c r="B28" s="26">
        <v>16</v>
      </c>
      <c r="C28" s="24" t="s">
        <v>62</v>
      </c>
      <c r="D28" s="53"/>
      <c r="E28" s="170"/>
      <c r="F28" s="171"/>
    </row>
    <row r="29" spans="2:6" ht="19.5" customHeight="1">
      <c r="B29" s="26">
        <v>17</v>
      </c>
      <c r="C29" s="24" t="s">
        <v>64</v>
      </c>
      <c r="D29" s="53"/>
      <c r="E29" s="170">
        <v>0</v>
      </c>
      <c r="F29" s="171">
        <v>0</v>
      </c>
    </row>
    <row r="30" spans="2:6" ht="18.75" customHeight="1">
      <c r="B30" s="26"/>
      <c r="C30" s="65" t="s">
        <v>597</v>
      </c>
      <c r="D30" s="53"/>
      <c r="E30" s="170"/>
      <c r="F30" s="171"/>
    </row>
    <row r="31" spans="2:6" ht="19.5" customHeight="1">
      <c r="B31" s="26"/>
      <c r="C31" s="65" t="s">
        <v>598</v>
      </c>
      <c r="D31" s="53"/>
      <c r="E31" s="170">
        <v>0</v>
      </c>
      <c r="F31" s="171"/>
    </row>
    <row r="32" spans="2:6" ht="18" customHeight="1">
      <c r="B32" s="26"/>
      <c r="C32" s="65" t="s">
        <v>599</v>
      </c>
      <c r="D32" s="53"/>
      <c r="E32" s="170"/>
      <c r="F32" s="171"/>
    </row>
    <row r="33" spans="2:6" ht="15" customHeight="1">
      <c r="B33" s="26"/>
      <c r="C33" s="65" t="s">
        <v>600</v>
      </c>
      <c r="D33" s="53"/>
      <c r="E33" s="170">
        <v>0</v>
      </c>
      <c r="F33" s="171">
        <v>0</v>
      </c>
    </row>
    <row r="34" spans="2:6" ht="22.5" customHeight="1">
      <c r="B34" s="167" t="s">
        <v>113</v>
      </c>
      <c r="C34" s="168" t="s">
        <v>65</v>
      </c>
      <c r="D34" s="169"/>
      <c r="E34" s="176">
        <v>0</v>
      </c>
      <c r="F34" s="177">
        <v>0</v>
      </c>
    </row>
    <row r="35" spans="2:6" ht="22.5" customHeight="1">
      <c r="B35" s="26">
        <v>18</v>
      </c>
      <c r="C35" s="29" t="s">
        <v>364</v>
      </c>
      <c r="D35" s="118"/>
      <c r="E35" s="173">
        <v>8328911.4279372096</v>
      </c>
      <c r="F35" s="174">
        <v>2378792</v>
      </c>
    </row>
    <row r="36" spans="2:6" ht="20.25" customHeight="1">
      <c r="B36" s="26">
        <v>19</v>
      </c>
      <c r="C36" s="29" t="s">
        <v>602</v>
      </c>
      <c r="D36" s="118" t="s">
        <v>149</v>
      </c>
      <c r="E36" s="173">
        <v>0</v>
      </c>
      <c r="F36" s="174"/>
    </row>
    <row r="37" spans="2:6" ht="21" customHeight="1">
      <c r="B37" s="26">
        <v>20</v>
      </c>
      <c r="C37" s="24" t="s">
        <v>67</v>
      </c>
      <c r="D37" s="53"/>
      <c r="E37" s="170">
        <v>832891.14279372105</v>
      </c>
      <c r="F37" s="171">
        <v>237879.2</v>
      </c>
    </row>
    <row r="38" spans="2:6" ht="24" customHeight="1">
      <c r="B38" s="371">
        <v>21</v>
      </c>
      <c r="C38" s="372" t="s">
        <v>68</v>
      </c>
      <c r="D38" s="373"/>
      <c r="E38" s="374">
        <v>7496020.285143489</v>
      </c>
      <c r="F38" s="375">
        <v>2140912.7999999998</v>
      </c>
    </row>
    <row r="39" spans="2:6" ht="14.25" customHeight="1">
      <c r="B39" s="26">
        <v>22</v>
      </c>
      <c r="C39" s="24" t="s">
        <v>69</v>
      </c>
      <c r="D39" s="53"/>
      <c r="E39" s="170"/>
      <c r="F39" s="171"/>
    </row>
    <row r="40" spans="2:6" ht="13.5" thickBot="1">
      <c r="B40" s="27"/>
      <c r="C40" s="28"/>
      <c r="D40" s="28"/>
      <c r="E40" s="353"/>
      <c r="F40" s="354"/>
    </row>
  </sheetData>
  <mergeCells count="7">
    <mergeCell ref="B2:D2"/>
    <mergeCell ref="B4:D4"/>
    <mergeCell ref="F6:F7"/>
    <mergeCell ref="E6:E7"/>
    <mergeCell ref="D6:D7"/>
    <mergeCell ref="B6:B7"/>
    <mergeCell ref="C6:C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4"/>
  <sheetViews>
    <sheetView zoomScale="130" zoomScaleNormal="130" workbookViewId="0">
      <selection activeCell="E30" sqref="A1:E30"/>
    </sheetView>
  </sheetViews>
  <sheetFormatPr defaultRowHeight="12.75"/>
  <cols>
    <col min="1" max="1" width="3.85546875" customWidth="1"/>
    <col min="2" max="2" width="6.5703125" customWidth="1"/>
    <col min="3" max="3" width="58.85546875" customWidth="1"/>
    <col min="4" max="4" width="12.7109375" style="67" customWidth="1"/>
    <col min="5" max="5" width="11.85546875" style="67" customWidth="1"/>
    <col min="7" max="7" width="13.42578125" customWidth="1"/>
  </cols>
  <sheetData>
    <row r="1" spans="2:8">
      <c r="D1" s="67" t="s">
        <v>623</v>
      </c>
    </row>
    <row r="3" spans="2:8" ht="15.75">
      <c r="B3" s="706" t="s">
        <v>71</v>
      </c>
      <c r="C3" s="706"/>
      <c r="D3" s="706"/>
      <c r="E3" s="68">
        <v>2011</v>
      </c>
      <c r="F3" s="31"/>
      <c r="G3" s="31"/>
    </row>
    <row r="4" spans="2:8" ht="15.75">
      <c r="B4" s="51"/>
      <c r="C4" s="51"/>
      <c r="D4" s="69"/>
      <c r="E4" s="68"/>
      <c r="F4" s="31"/>
      <c r="G4" s="31"/>
    </row>
    <row r="5" spans="2:8" ht="13.5" thickBot="1"/>
    <row r="6" spans="2:8" ht="20.25" customHeight="1">
      <c r="B6" s="712" t="s">
        <v>1</v>
      </c>
      <c r="C6" s="710" t="s">
        <v>71</v>
      </c>
      <c r="D6" s="715" t="s">
        <v>564</v>
      </c>
      <c r="E6" s="715" t="s">
        <v>605</v>
      </c>
      <c r="F6" s="32"/>
      <c r="G6" s="32"/>
      <c r="H6" s="32"/>
    </row>
    <row r="7" spans="2:8" ht="19.5" customHeight="1" thickBot="1">
      <c r="B7" s="713"/>
      <c r="C7" s="714"/>
      <c r="D7" s="716"/>
      <c r="E7" s="716"/>
    </row>
    <row r="8" spans="2:8" ht="31.5" customHeight="1">
      <c r="B8" s="355" t="s">
        <v>72</v>
      </c>
      <c r="C8" s="356" t="s">
        <v>73</v>
      </c>
      <c r="D8" s="357">
        <v>-20566781.26998575</v>
      </c>
      <c r="E8" s="358">
        <v>8247878</v>
      </c>
    </row>
    <row r="9" spans="2:8" ht="21" customHeight="1">
      <c r="B9" s="179"/>
      <c r="C9" s="88" t="s">
        <v>74</v>
      </c>
      <c r="D9" s="262">
        <v>90316432.606114268</v>
      </c>
      <c r="E9" s="180">
        <v>40371457</v>
      </c>
    </row>
    <row r="10" spans="2:8" ht="24.75" customHeight="1">
      <c r="B10" s="179"/>
      <c r="C10" s="88" t="s">
        <v>75</v>
      </c>
      <c r="D10" s="88">
        <v>109256418.77850002</v>
      </c>
      <c r="E10" s="180">
        <v>30976353</v>
      </c>
      <c r="G10" t="s">
        <v>131</v>
      </c>
    </row>
    <row r="11" spans="2:8" ht="24" customHeight="1">
      <c r="B11" s="179"/>
      <c r="C11" s="88" t="s">
        <v>76</v>
      </c>
      <c r="D11" s="88">
        <v>0</v>
      </c>
      <c r="E11" s="180"/>
    </row>
    <row r="12" spans="2:8" ht="23.25" customHeight="1">
      <c r="B12" s="179"/>
      <c r="C12" s="88" t="s">
        <v>191</v>
      </c>
      <c r="D12" s="88">
        <v>1306833.5375999999</v>
      </c>
      <c r="E12" s="180">
        <v>973327</v>
      </c>
    </row>
    <row r="13" spans="2:8" ht="26.25" customHeight="1">
      <c r="B13" s="179"/>
      <c r="C13" s="88" t="s">
        <v>242</v>
      </c>
      <c r="D13" s="88">
        <v>319961.55999999866</v>
      </c>
      <c r="E13" s="180">
        <v>173899</v>
      </c>
    </row>
    <row r="14" spans="2:8" ht="25.5" customHeight="1">
      <c r="B14" s="179"/>
      <c r="C14" s="181" t="s">
        <v>77</v>
      </c>
      <c r="D14" s="181" t="s">
        <v>131</v>
      </c>
      <c r="E14" s="182"/>
    </row>
    <row r="15" spans="2:8" ht="33" customHeight="1">
      <c r="B15" s="359" t="s">
        <v>78</v>
      </c>
      <c r="C15" s="162" t="s">
        <v>135</v>
      </c>
      <c r="D15" s="360">
        <v>-28949774</v>
      </c>
      <c r="E15" s="361">
        <v>-4242449</v>
      </c>
    </row>
    <row r="16" spans="2:8" ht="26.25" customHeight="1">
      <c r="B16" s="179"/>
      <c r="C16" s="88" t="s">
        <v>79</v>
      </c>
      <c r="D16" s="88"/>
      <c r="E16" s="180"/>
    </row>
    <row r="17" spans="2:6" ht="22.5" customHeight="1">
      <c r="B17" s="179"/>
      <c r="C17" s="88" t="s">
        <v>80</v>
      </c>
      <c r="D17" s="88">
        <v>1569702</v>
      </c>
      <c r="E17" s="180">
        <v>4242449</v>
      </c>
    </row>
    <row r="18" spans="2:6" ht="25.5" customHeight="1">
      <c r="B18" s="179"/>
      <c r="C18" s="88" t="s">
        <v>268</v>
      </c>
      <c r="D18" s="88">
        <v>27380072</v>
      </c>
      <c r="E18" s="180">
        <v>0</v>
      </c>
    </row>
    <row r="19" spans="2:6" ht="22.5" customHeight="1">
      <c r="B19" s="179"/>
      <c r="C19" s="88" t="s">
        <v>81</v>
      </c>
      <c r="D19" s="88"/>
      <c r="E19" s="180">
        <v>0</v>
      </c>
    </row>
    <row r="20" spans="2:6" ht="22.5" customHeight="1">
      <c r="B20" s="179"/>
      <c r="C20" s="88" t="s">
        <v>82</v>
      </c>
      <c r="D20" s="88"/>
      <c r="E20" s="180"/>
    </row>
    <row r="21" spans="2:6" ht="20.25" customHeight="1">
      <c r="B21" s="179"/>
      <c r="C21" s="181" t="s">
        <v>134</v>
      </c>
      <c r="D21" s="183"/>
      <c r="E21" s="184"/>
    </row>
    <row r="22" spans="2:6" ht="30.75" customHeight="1">
      <c r="B22" s="359" t="s">
        <v>83</v>
      </c>
      <c r="C22" s="162" t="s">
        <v>84</v>
      </c>
      <c r="D22" s="360">
        <v>60555414</v>
      </c>
      <c r="E22" s="361">
        <v>0</v>
      </c>
    </row>
    <row r="23" spans="2:6" ht="22.5" customHeight="1">
      <c r="B23" s="185"/>
      <c r="C23" s="88" t="s">
        <v>85</v>
      </c>
      <c r="D23" s="88"/>
      <c r="E23" s="180"/>
    </row>
    <row r="24" spans="2:6" ht="22.5" customHeight="1">
      <c r="B24" s="185"/>
      <c r="C24" s="88" t="s">
        <v>86</v>
      </c>
      <c r="D24" s="88">
        <v>60555414</v>
      </c>
      <c r="E24" s="180">
        <v>0</v>
      </c>
    </row>
    <row r="25" spans="2:6" ht="23.25" customHeight="1">
      <c r="B25" s="185"/>
      <c r="C25" s="88" t="s">
        <v>603</v>
      </c>
      <c r="D25" s="88">
        <v>0</v>
      </c>
      <c r="E25" s="180"/>
    </row>
    <row r="26" spans="2:6" ht="22.5" customHeight="1">
      <c r="B26" s="186"/>
      <c r="C26" s="88" t="s">
        <v>88</v>
      </c>
      <c r="D26" s="88">
        <v>0</v>
      </c>
      <c r="E26" s="180">
        <v>0</v>
      </c>
    </row>
    <row r="27" spans="2:6" ht="21.75" customHeight="1">
      <c r="B27" s="186"/>
      <c r="C27" s="88" t="s">
        <v>89</v>
      </c>
      <c r="D27" s="88"/>
      <c r="E27" s="180">
        <v>0</v>
      </c>
    </row>
    <row r="28" spans="2:6" ht="25.5" customHeight="1">
      <c r="B28" s="362"/>
      <c r="C28" s="363" t="s">
        <v>136</v>
      </c>
      <c r="D28" s="364">
        <v>11038858.73001425</v>
      </c>
      <c r="E28" s="365">
        <v>4005429</v>
      </c>
    </row>
    <row r="29" spans="2:6" ht="29.25" customHeight="1">
      <c r="B29" s="186"/>
      <c r="C29" s="183" t="s">
        <v>91</v>
      </c>
      <c r="D29" s="89">
        <v>5159332</v>
      </c>
      <c r="E29" s="226">
        <v>1153904</v>
      </c>
      <c r="F29" s="76"/>
    </row>
    <row r="30" spans="2:6" ht="30" customHeight="1" thickBot="1">
      <c r="B30" s="366"/>
      <c r="C30" s="367" t="s">
        <v>90</v>
      </c>
      <c r="D30" s="368">
        <v>16198190.73001425</v>
      </c>
      <c r="E30" s="369">
        <v>5159333</v>
      </c>
    </row>
    <row r="34" spans="7:7">
      <c r="G34" s="67"/>
    </row>
  </sheetData>
  <mergeCells count="5">
    <mergeCell ref="B3:D3"/>
    <mergeCell ref="B6:B7"/>
    <mergeCell ref="C6:C7"/>
    <mergeCell ref="D6:D7"/>
    <mergeCell ref="E6:E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K20" sqref="A1:K20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style="67" hidden="1" customWidth="1"/>
    <col min="5" max="5" width="15.5703125" style="67" customWidth="1"/>
    <col min="6" max="6" width="15.140625" style="67" customWidth="1"/>
    <col min="7" max="7" width="17.140625" style="67" customWidth="1"/>
    <col min="8" max="8" width="19.42578125" style="67" customWidth="1"/>
    <col min="9" max="9" width="17.85546875" style="67" customWidth="1"/>
    <col min="10" max="10" width="16" style="67" customWidth="1"/>
    <col min="11" max="11" width="6" customWidth="1"/>
  </cols>
  <sheetData>
    <row r="1" spans="1:10">
      <c r="H1" s="67" t="s">
        <v>623</v>
      </c>
    </row>
    <row r="2" spans="1:10" ht="27" customHeight="1">
      <c r="A2" s="717" t="s">
        <v>92</v>
      </c>
      <c r="B2" s="717"/>
      <c r="C2" s="717"/>
      <c r="D2" s="717"/>
      <c r="E2" s="717"/>
      <c r="F2" s="717"/>
      <c r="G2" s="717"/>
      <c r="H2" s="717"/>
      <c r="I2" s="74">
        <v>2011</v>
      </c>
      <c r="J2" s="75" t="s">
        <v>192</v>
      </c>
    </row>
    <row r="4" spans="1:10" ht="13.5" thickBot="1">
      <c r="C4" s="21" t="s">
        <v>112</v>
      </c>
    </row>
    <row r="5" spans="1:10" ht="42" customHeight="1" thickBot="1">
      <c r="B5" s="188" t="s">
        <v>1</v>
      </c>
      <c r="C5" s="189" t="s">
        <v>95</v>
      </c>
      <c r="D5" s="189" t="s">
        <v>96</v>
      </c>
      <c r="E5" s="261" t="s">
        <v>550</v>
      </c>
      <c r="F5" s="189" t="s">
        <v>97</v>
      </c>
      <c r="G5" s="189" t="s">
        <v>243</v>
      </c>
      <c r="H5" s="189" t="s">
        <v>104</v>
      </c>
      <c r="I5" s="189" t="s">
        <v>98</v>
      </c>
      <c r="J5" s="190" t="s">
        <v>93</v>
      </c>
    </row>
    <row r="6" spans="1:10" ht="33.75" customHeight="1" thickBot="1">
      <c r="B6" s="378" t="s">
        <v>4</v>
      </c>
      <c r="C6" s="379" t="s">
        <v>274</v>
      </c>
      <c r="D6" s="380"/>
      <c r="E6" s="380">
        <v>10571656</v>
      </c>
      <c r="F6" s="380">
        <v>0</v>
      </c>
      <c r="G6" s="380">
        <v>0</v>
      </c>
      <c r="H6" s="380">
        <v>556403</v>
      </c>
      <c r="I6" s="380">
        <v>2566969</v>
      </c>
      <c r="J6" s="381">
        <v>13695028</v>
      </c>
    </row>
    <row r="7" spans="1:10" ht="31.5" customHeight="1">
      <c r="B7" s="191" t="s">
        <v>72</v>
      </c>
      <c r="C7" s="192" t="s">
        <v>99</v>
      </c>
      <c r="D7" s="193">
        <v>0</v>
      </c>
      <c r="E7" s="193"/>
      <c r="F7" s="193"/>
      <c r="G7" s="193"/>
      <c r="H7" s="193"/>
      <c r="I7" s="193"/>
      <c r="J7" s="376">
        <v>0</v>
      </c>
    </row>
    <row r="8" spans="1:10" ht="30.75" customHeight="1">
      <c r="B8" s="186" t="s">
        <v>78</v>
      </c>
      <c r="C8" s="181" t="s">
        <v>94</v>
      </c>
      <c r="D8" s="88">
        <v>0</v>
      </c>
      <c r="E8" s="88">
        <v>2140913</v>
      </c>
      <c r="F8" s="88"/>
      <c r="G8" s="88"/>
      <c r="H8" s="88"/>
      <c r="I8" s="88"/>
      <c r="J8" s="377">
        <v>0</v>
      </c>
    </row>
    <row r="9" spans="1:10" ht="29.25" customHeight="1">
      <c r="B9" s="186">
        <v>1</v>
      </c>
      <c r="C9" s="88" t="s">
        <v>100</v>
      </c>
      <c r="D9" s="88"/>
      <c r="E9" s="88">
        <v>2140913</v>
      </c>
      <c r="F9" s="88"/>
      <c r="G9" s="88"/>
      <c r="H9" s="88"/>
      <c r="I9" s="88"/>
      <c r="J9" s="377">
        <v>0</v>
      </c>
    </row>
    <row r="10" spans="1:10" ht="29.25" customHeight="1">
      <c r="B10" s="186">
        <v>2</v>
      </c>
      <c r="C10" s="88" t="s">
        <v>101</v>
      </c>
      <c r="D10" s="88">
        <v>0</v>
      </c>
      <c r="E10" s="88">
        <v>0</v>
      </c>
      <c r="F10" s="88"/>
      <c r="G10" s="88"/>
      <c r="H10" s="88"/>
      <c r="I10" s="88"/>
      <c r="J10" s="377">
        <v>0</v>
      </c>
    </row>
    <row r="11" spans="1:10" ht="28.5" customHeight="1">
      <c r="B11" s="186">
        <v>3</v>
      </c>
      <c r="C11" s="88" t="s">
        <v>137</v>
      </c>
      <c r="D11" s="88">
        <v>0</v>
      </c>
      <c r="E11" s="88"/>
      <c r="F11" s="88"/>
      <c r="G11" s="88"/>
      <c r="H11" s="88"/>
      <c r="I11" s="88"/>
      <c r="J11" s="377">
        <v>0</v>
      </c>
    </row>
    <row r="12" spans="1:10" ht="30.75" customHeight="1" thickBot="1">
      <c r="B12" s="187">
        <v>4</v>
      </c>
      <c r="C12" s="194" t="s">
        <v>158</v>
      </c>
      <c r="D12" s="194"/>
      <c r="E12" s="194"/>
      <c r="F12" s="194"/>
      <c r="G12" s="194"/>
      <c r="H12" s="194"/>
      <c r="I12" s="194"/>
      <c r="J12" s="370">
        <v>0</v>
      </c>
    </row>
    <row r="13" spans="1:10" ht="37.5" customHeight="1" thickBot="1">
      <c r="B13" s="382" t="s">
        <v>18</v>
      </c>
      <c r="C13" s="383" t="s">
        <v>365</v>
      </c>
      <c r="D13" s="384">
        <v>0</v>
      </c>
      <c r="E13" s="384">
        <v>10571656</v>
      </c>
      <c r="F13" s="384">
        <v>0</v>
      </c>
      <c r="G13" s="384">
        <v>0</v>
      </c>
      <c r="H13" s="384">
        <v>556403</v>
      </c>
      <c r="I13" s="384">
        <v>4707882</v>
      </c>
      <c r="J13" s="385">
        <v>15835941</v>
      </c>
    </row>
    <row r="14" spans="1:10" ht="33" customHeight="1">
      <c r="B14" s="191">
        <v>1</v>
      </c>
      <c r="C14" s="193" t="s">
        <v>100</v>
      </c>
      <c r="D14" s="193">
        <v>7496020.285143489</v>
      </c>
      <c r="E14" s="193">
        <v>7496020.285143489</v>
      </c>
      <c r="F14" s="193"/>
      <c r="G14" s="193"/>
      <c r="H14" s="193"/>
      <c r="I14" s="193">
        <v>0</v>
      </c>
      <c r="J14" s="376">
        <v>7496020.285143489</v>
      </c>
    </row>
    <row r="15" spans="1:10" ht="28.5" customHeight="1">
      <c r="B15" s="186">
        <v>2</v>
      </c>
      <c r="C15" s="88" t="s">
        <v>101</v>
      </c>
      <c r="D15" s="88"/>
      <c r="E15" s="88"/>
      <c r="F15" s="88"/>
      <c r="G15" s="88"/>
      <c r="H15" s="88"/>
      <c r="I15" s="88"/>
      <c r="J15" s="377">
        <v>0</v>
      </c>
    </row>
    <row r="16" spans="1:10" ht="31.5" customHeight="1">
      <c r="B16" s="186">
        <v>3</v>
      </c>
      <c r="C16" s="88" t="s">
        <v>102</v>
      </c>
      <c r="D16" s="88">
        <v>0</v>
      </c>
      <c r="E16" s="88"/>
      <c r="F16" s="88"/>
      <c r="G16" s="88"/>
      <c r="H16" s="88"/>
      <c r="I16" s="88"/>
      <c r="J16" s="377">
        <v>0</v>
      </c>
    </row>
    <row r="17" spans="2:10" ht="24.75" customHeight="1" thickBot="1">
      <c r="B17" s="187">
        <v>4</v>
      </c>
      <c r="C17" s="194" t="s">
        <v>103</v>
      </c>
      <c r="D17" s="194">
        <v>0</v>
      </c>
      <c r="E17" s="194"/>
      <c r="F17" s="194"/>
      <c r="G17" s="194"/>
      <c r="H17" s="194"/>
      <c r="I17" s="194"/>
      <c r="J17" s="370">
        <v>0</v>
      </c>
    </row>
    <row r="18" spans="2:10" ht="36.75" customHeight="1" thickBot="1">
      <c r="B18" s="386" t="s">
        <v>44</v>
      </c>
      <c r="C18" s="387" t="s">
        <v>551</v>
      </c>
      <c r="D18" s="388">
        <v>0</v>
      </c>
      <c r="E18" s="388">
        <v>10571656</v>
      </c>
      <c r="F18" s="388">
        <v>0</v>
      </c>
      <c r="G18" s="388">
        <v>0</v>
      </c>
      <c r="H18" s="388">
        <v>556403</v>
      </c>
      <c r="I18" s="388">
        <v>12203902.285143489</v>
      </c>
      <c r="J18" s="389">
        <v>23331961.285143487</v>
      </c>
    </row>
  </sheetData>
  <mergeCells count="1">
    <mergeCell ref="A2:H2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J64"/>
  <sheetViews>
    <sheetView topLeftCell="A6" zoomScaleNormal="100" workbookViewId="0">
      <selection activeCell="J64" sqref="A1:J64"/>
    </sheetView>
  </sheetViews>
  <sheetFormatPr defaultRowHeight="12.75"/>
  <cols>
    <col min="1" max="1" width="5.140625" customWidth="1"/>
    <col min="8" max="8" width="12.85546875" customWidth="1"/>
    <col min="9" max="9" width="16.42578125" customWidth="1"/>
    <col min="10" max="10" width="6.85546875" customWidth="1"/>
    <col min="11" max="11" width="5.140625" customWidth="1"/>
  </cols>
  <sheetData>
    <row r="1" spans="2:10" ht="13.5" thickBot="1"/>
    <row r="2" spans="2:10">
      <c r="B2" s="18"/>
      <c r="C2" s="19"/>
      <c r="D2" s="19"/>
      <c r="E2" s="19"/>
      <c r="F2" s="19"/>
      <c r="G2" s="19"/>
      <c r="H2" s="19"/>
      <c r="I2" s="19"/>
      <c r="J2" s="20"/>
    </row>
    <row r="3" spans="2:10">
      <c r="B3" s="5"/>
      <c r="C3" s="1"/>
      <c r="D3" s="718" t="s">
        <v>138</v>
      </c>
      <c r="E3" s="718"/>
      <c r="F3" s="718"/>
      <c r="G3" s="718"/>
      <c r="H3" s="718"/>
      <c r="I3" s="1"/>
      <c r="J3" s="6"/>
    </row>
    <row r="4" spans="2:10">
      <c r="B4" s="5"/>
      <c r="C4" s="1"/>
      <c r="D4" s="1"/>
      <c r="E4" s="1"/>
      <c r="F4" s="1"/>
      <c r="G4" s="1"/>
      <c r="H4" s="1"/>
      <c r="I4" s="1"/>
      <c r="J4" s="6"/>
    </row>
    <row r="5" spans="2:10">
      <c r="B5" s="5"/>
      <c r="C5" s="36" t="s">
        <v>105</v>
      </c>
      <c r="D5" s="37"/>
      <c r="E5" s="37"/>
      <c r="F5" s="37"/>
      <c r="G5" s="37"/>
      <c r="H5" s="37"/>
      <c r="I5" s="38"/>
      <c r="J5" s="6"/>
    </row>
    <row r="6" spans="2:10">
      <c r="B6" s="5"/>
      <c r="C6" s="46" t="s">
        <v>140</v>
      </c>
      <c r="D6" s="44"/>
      <c r="E6" s="44"/>
      <c r="F6" s="44"/>
      <c r="G6" s="44"/>
      <c r="H6" s="44"/>
      <c r="I6" s="47"/>
      <c r="J6" s="6"/>
    </row>
    <row r="7" spans="2:10">
      <c r="B7" s="5"/>
      <c r="C7" s="46" t="s">
        <v>106</v>
      </c>
      <c r="D7" s="44"/>
      <c r="E7" s="44"/>
      <c r="F7" s="44"/>
      <c r="G7" s="44"/>
      <c r="H7" s="44"/>
      <c r="I7" s="47"/>
      <c r="J7" s="6"/>
    </row>
    <row r="8" spans="2:10">
      <c r="B8" s="5"/>
      <c r="C8" s="46" t="s">
        <v>141</v>
      </c>
      <c r="D8" s="44"/>
      <c r="E8" s="44"/>
      <c r="F8" s="44"/>
      <c r="G8" s="44"/>
      <c r="H8" s="44"/>
      <c r="I8" s="47"/>
      <c r="J8" s="6"/>
    </row>
    <row r="9" spans="2:10">
      <c r="B9" s="5"/>
      <c r="C9" s="48" t="s">
        <v>108</v>
      </c>
      <c r="D9" s="1" t="s">
        <v>107</v>
      </c>
      <c r="E9" s="44"/>
      <c r="F9" s="44"/>
      <c r="G9" s="44"/>
      <c r="H9" s="44"/>
      <c r="I9" s="47"/>
      <c r="J9" s="45"/>
    </row>
    <row r="10" spans="2:10">
      <c r="B10" s="5"/>
      <c r="C10" s="48" t="s">
        <v>109</v>
      </c>
      <c r="D10" s="1" t="s">
        <v>111</v>
      </c>
      <c r="E10" s="1"/>
      <c r="F10" s="1"/>
      <c r="G10" s="1"/>
      <c r="H10" s="1"/>
      <c r="I10" s="42"/>
      <c r="J10" s="6"/>
    </row>
    <row r="11" spans="2:10">
      <c r="B11" s="5"/>
      <c r="C11" s="49" t="s">
        <v>110</v>
      </c>
      <c r="D11" s="39" t="s">
        <v>139</v>
      </c>
      <c r="E11" s="39"/>
      <c r="F11" s="39"/>
      <c r="G11" s="39"/>
      <c r="H11" s="39"/>
      <c r="I11" s="40"/>
      <c r="J11" s="6"/>
    </row>
    <row r="12" spans="2:10">
      <c r="B12" s="5"/>
      <c r="C12" s="1"/>
      <c r="D12" s="1"/>
      <c r="E12" s="1"/>
      <c r="F12" s="1"/>
      <c r="G12" s="1"/>
      <c r="H12" s="1"/>
      <c r="I12" s="1"/>
      <c r="J12" s="6"/>
    </row>
    <row r="13" spans="2:10" ht="15.75">
      <c r="B13" s="59" t="s">
        <v>194</v>
      </c>
      <c r="C13" s="56" t="s">
        <v>195</v>
      </c>
      <c r="D13" s="1"/>
      <c r="E13" s="1"/>
      <c r="F13" s="1"/>
      <c r="G13" s="1"/>
      <c r="H13" s="1"/>
      <c r="I13" s="1"/>
      <c r="J13" s="6"/>
    </row>
    <row r="14" spans="2:10">
      <c r="B14" s="60"/>
      <c r="C14" s="1"/>
      <c r="D14" s="1"/>
      <c r="E14" s="1"/>
      <c r="F14" s="1"/>
      <c r="G14" s="1"/>
      <c r="H14" s="1"/>
      <c r="I14" s="1"/>
      <c r="J14" s="6"/>
    </row>
    <row r="15" spans="2:10">
      <c r="B15" s="61">
        <v>1</v>
      </c>
      <c r="C15" s="57" t="s">
        <v>196</v>
      </c>
      <c r="D15" s="1"/>
      <c r="E15" s="1"/>
      <c r="F15" s="1"/>
      <c r="G15" s="1"/>
      <c r="H15" s="1"/>
      <c r="I15" s="1"/>
      <c r="J15" s="6"/>
    </row>
    <row r="16" spans="2:10">
      <c r="B16" s="61">
        <v>2</v>
      </c>
      <c r="C16" s="30" t="s">
        <v>197</v>
      </c>
      <c r="D16" s="1"/>
      <c r="E16" s="1"/>
      <c r="F16" s="1"/>
      <c r="G16" s="1"/>
      <c r="H16" s="1"/>
      <c r="I16" s="1"/>
      <c r="J16" s="6"/>
    </row>
    <row r="17" spans="2:10">
      <c r="B17" s="62">
        <v>3</v>
      </c>
      <c r="C17" s="30" t="s">
        <v>198</v>
      </c>
      <c r="D17" s="1"/>
      <c r="E17" s="1"/>
      <c r="F17" s="1"/>
      <c r="G17" s="1"/>
      <c r="H17" s="1"/>
      <c r="I17" s="1"/>
      <c r="J17" s="6"/>
    </row>
    <row r="18" spans="2:10">
      <c r="B18" s="62">
        <v>4</v>
      </c>
      <c r="C18" s="30" t="s">
        <v>199</v>
      </c>
      <c r="D18" s="1"/>
      <c r="E18" s="1"/>
      <c r="F18" s="1"/>
      <c r="G18" s="1"/>
      <c r="H18" s="1"/>
      <c r="I18" s="1"/>
      <c r="J18" s="6"/>
    </row>
    <row r="19" spans="2:10">
      <c r="B19" s="62"/>
      <c r="C19" s="57" t="s">
        <v>200</v>
      </c>
      <c r="D19" s="1"/>
      <c r="E19" s="1"/>
      <c r="F19" s="1"/>
      <c r="G19" s="1"/>
      <c r="H19" s="1"/>
      <c r="I19" s="1"/>
      <c r="J19" s="6"/>
    </row>
    <row r="20" spans="2:10">
      <c r="B20" s="62" t="s">
        <v>201</v>
      </c>
      <c r="C20" s="30"/>
      <c r="D20" s="1"/>
      <c r="E20" s="1"/>
      <c r="F20" s="1"/>
      <c r="G20" s="1"/>
      <c r="H20" s="1"/>
      <c r="I20" s="1"/>
      <c r="J20" s="6"/>
    </row>
    <row r="21" spans="2:10">
      <c r="B21" s="62"/>
      <c r="C21" s="57" t="s">
        <v>202</v>
      </c>
      <c r="D21" s="1"/>
      <c r="E21" s="1"/>
      <c r="F21" s="1"/>
      <c r="G21" s="1"/>
      <c r="H21" s="1"/>
      <c r="I21" s="1"/>
      <c r="J21" s="6"/>
    </row>
    <row r="22" spans="2:10">
      <c r="B22" s="62" t="s">
        <v>203</v>
      </c>
      <c r="C22" s="30"/>
      <c r="D22" s="1"/>
      <c r="E22" s="1"/>
      <c r="F22" s="1"/>
      <c r="G22" s="1"/>
      <c r="H22" s="1"/>
      <c r="I22" s="1"/>
      <c r="J22" s="6"/>
    </row>
    <row r="23" spans="2:10">
      <c r="B23" s="62"/>
      <c r="C23" s="57" t="s">
        <v>204</v>
      </c>
      <c r="D23" s="1"/>
      <c r="E23" s="1"/>
      <c r="F23" s="1"/>
      <c r="G23" s="1"/>
      <c r="H23" s="1"/>
      <c r="I23" s="1"/>
      <c r="J23" s="6"/>
    </row>
    <row r="24" spans="2:10">
      <c r="B24" s="62" t="s">
        <v>205</v>
      </c>
      <c r="C24" s="30"/>
      <c r="D24" s="1"/>
      <c r="E24" s="1"/>
      <c r="F24" s="1"/>
      <c r="G24" s="1"/>
      <c r="H24" s="1"/>
      <c r="I24" s="1"/>
      <c r="J24" s="6"/>
    </row>
    <row r="25" spans="2:10">
      <c r="B25" s="62"/>
      <c r="C25" s="30" t="s">
        <v>206</v>
      </c>
      <c r="D25" s="1"/>
      <c r="E25" s="1"/>
      <c r="F25" s="1"/>
      <c r="G25" s="1"/>
      <c r="H25" s="1"/>
      <c r="I25" s="1"/>
      <c r="J25" s="6"/>
    </row>
    <row r="26" spans="2:10">
      <c r="B26" s="62" t="s">
        <v>207</v>
      </c>
      <c r="C26" s="30"/>
      <c r="D26" s="1"/>
      <c r="E26" s="1"/>
      <c r="F26" s="1"/>
      <c r="G26" s="1"/>
      <c r="H26" s="1"/>
      <c r="I26" s="1"/>
      <c r="J26" s="6"/>
    </row>
    <row r="27" spans="2:10">
      <c r="B27" s="63" t="s">
        <v>208</v>
      </c>
      <c r="C27" s="30"/>
      <c r="D27" s="1"/>
      <c r="E27" s="1"/>
      <c r="F27" s="1"/>
      <c r="G27" s="1"/>
      <c r="H27" s="1"/>
      <c r="I27" s="1"/>
      <c r="J27" s="6"/>
    </row>
    <row r="28" spans="2:10">
      <c r="B28" s="62"/>
      <c r="C28" s="30" t="s">
        <v>209</v>
      </c>
      <c r="D28" s="1"/>
      <c r="E28" s="1"/>
      <c r="F28" s="1"/>
      <c r="G28" s="1"/>
      <c r="H28" s="1"/>
      <c r="I28" s="1"/>
      <c r="J28" s="6"/>
    </row>
    <row r="29" spans="2:10">
      <c r="B29" s="63" t="s">
        <v>210</v>
      </c>
      <c r="C29" s="30"/>
      <c r="D29" s="1"/>
      <c r="E29" s="1"/>
      <c r="F29" s="1"/>
      <c r="G29" s="1"/>
      <c r="H29" s="1"/>
      <c r="I29" s="1"/>
      <c r="J29" s="6"/>
    </row>
    <row r="30" spans="2:10">
      <c r="B30" s="62"/>
      <c r="C30" s="30" t="s">
        <v>211</v>
      </c>
      <c r="D30" s="1"/>
      <c r="E30" s="1"/>
      <c r="F30" s="1"/>
      <c r="G30" s="1"/>
      <c r="H30" s="1"/>
      <c r="I30" s="1"/>
      <c r="J30" s="6"/>
    </row>
    <row r="31" spans="2:10">
      <c r="B31" s="63" t="s">
        <v>212</v>
      </c>
      <c r="C31" s="30"/>
      <c r="D31" s="1"/>
      <c r="E31" s="1"/>
      <c r="F31" s="1"/>
      <c r="G31" s="1"/>
      <c r="H31" s="1"/>
      <c r="I31" s="1"/>
      <c r="J31" s="6"/>
    </row>
    <row r="32" spans="2:10">
      <c r="B32" s="62" t="s">
        <v>213</v>
      </c>
      <c r="C32" s="30" t="s">
        <v>214</v>
      </c>
      <c r="D32" s="1"/>
      <c r="E32" s="1"/>
      <c r="F32" s="1"/>
      <c r="G32" s="1"/>
      <c r="H32" s="1"/>
      <c r="I32" s="1"/>
      <c r="J32" s="6"/>
    </row>
    <row r="33" spans="2:10">
      <c r="B33" s="62"/>
      <c r="C33" s="57" t="s">
        <v>215</v>
      </c>
      <c r="D33" s="1"/>
      <c r="E33" s="1"/>
      <c r="F33" s="1"/>
      <c r="G33" s="1"/>
      <c r="H33" s="1"/>
      <c r="I33" s="1"/>
      <c r="J33" s="6"/>
    </row>
    <row r="34" spans="2:10">
      <c r="B34" s="62"/>
      <c r="C34" s="57" t="s">
        <v>216</v>
      </c>
      <c r="D34" s="1"/>
      <c r="E34" s="1"/>
      <c r="F34" s="1"/>
      <c r="G34" s="1"/>
      <c r="H34" s="1"/>
      <c r="I34" s="1"/>
      <c r="J34" s="6"/>
    </row>
    <row r="35" spans="2:10">
      <c r="B35" s="62"/>
      <c r="C35" s="57" t="s">
        <v>217</v>
      </c>
      <c r="D35" s="1"/>
      <c r="E35" s="1"/>
      <c r="F35" s="1"/>
      <c r="G35" s="1"/>
      <c r="H35" s="1"/>
      <c r="I35" s="1"/>
      <c r="J35" s="6"/>
    </row>
    <row r="36" spans="2:10">
      <c r="B36" s="62"/>
      <c r="C36" s="57" t="s">
        <v>218</v>
      </c>
      <c r="D36" s="1"/>
      <c r="E36" s="1"/>
      <c r="F36" s="1"/>
      <c r="G36" s="1"/>
      <c r="H36" s="1"/>
      <c r="I36" s="1"/>
      <c r="J36" s="6"/>
    </row>
    <row r="37" spans="2:10">
      <c r="B37" s="62"/>
      <c r="C37" s="57" t="s">
        <v>219</v>
      </c>
      <c r="D37" s="1"/>
      <c r="E37" s="1"/>
      <c r="F37" s="1"/>
      <c r="G37" s="1"/>
      <c r="H37" s="1"/>
      <c r="I37" s="1"/>
      <c r="J37" s="6"/>
    </row>
    <row r="38" spans="2:10">
      <c r="B38" s="62"/>
      <c r="C38" s="57" t="s">
        <v>220</v>
      </c>
      <c r="D38" s="1"/>
      <c r="E38" s="1"/>
      <c r="F38" s="1"/>
      <c r="G38" s="1"/>
      <c r="H38" s="1"/>
      <c r="I38" s="1"/>
      <c r="J38" s="6"/>
    </row>
    <row r="39" spans="2:10">
      <c r="B39" s="62"/>
      <c r="C39" s="30"/>
      <c r="D39" s="1"/>
      <c r="E39" s="1"/>
      <c r="F39" s="1"/>
      <c r="G39" s="1"/>
      <c r="H39" s="1"/>
      <c r="I39" s="1"/>
      <c r="J39" s="6"/>
    </row>
    <row r="40" spans="2:10" ht="15.75">
      <c r="B40" s="59" t="s">
        <v>221</v>
      </c>
      <c r="C40" s="56" t="s">
        <v>222</v>
      </c>
      <c r="D40" s="1"/>
      <c r="E40" s="1"/>
      <c r="F40" s="1"/>
      <c r="G40" s="1"/>
      <c r="H40" s="1"/>
      <c r="I40" s="1"/>
      <c r="J40" s="6"/>
    </row>
    <row r="41" spans="2:10">
      <c r="B41" s="62"/>
      <c r="C41" s="30"/>
      <c r="D41" s="1"/>
      <c r="E41" s="1"/>
      <c r="F41" s="1"/>
      <c r="G41" s="1"/>
      <c r="H41" s="1"/>
      <c r="I41" s="1"/>
      <c r="J41" s="6"/>
    </row>
    <row r="42" spans="2:10">
      <c r="B42" s="62"/>
      <c r="C42" s="57" t="s">
        <v>223</v>
      </c>
      <c r="D42" s="1"/>
      <c r="E42" s="1"/>
      <c r="F42" s="1"/>
      <c r="G42" s="1"/>
      <c r="H42" s="1"/>
      <c r="I42" s="1"/>
      <c r="J42" s="6"/>
    </row>
    <row r="43" spans="2:10">
      <c r="B43" s="62" t="s">
        <v>224</v>
      </c>
      <c r="C43" s="30"/>
      <c r="D43" s="1"/>
      <c r="E43" s="1"/>
      <c r="F43" s="1"/>
      <c r="G43" s="1"/>
      <c r="H43" s="1"/>
      <c r="I43" s="1"/>
      <c r="J43" s="6"/>
    </row>
    <row r="44" spans="2:10">
      <c r="B44" s="62"/>
      <c r="C44" s="30" t="s">
        <v>225</v>
      </c>
      <c r="D44" s="1"/>
      <c r="E44" s="1"/>
      <c r="F44" s="1"/>
      <c r="G44" s="1"/>
      <c r="H44" s="1"/>
      <c r="I44" s="1"/>
      <c r="J44" s="6"/>
    </row>
    <row r="45" spans="2:10">
      <c r="B45" s="62" t="s">
        <v>226</v>
      </c>
      <c r="C45" s="30"/>
      <c r="D45" s="1"/>
      <c r="E45" s="1"/>
      <c r="F45" s="1"/>
      <c r="G45" s="1"/>
      <c r="H45" s="1"/>
      <c r="I45" s="1"/>
      <c r="J45" s="6"/>
    </row>
    <row r="46" spans="2:10">
      <c r="B46" s="62"/>
      <c r="C46" s="30" t="s">
        <v>227</v>
      </c>
      <c r="D46" s="1"/>
      <c r="E46" s="1"/>
      <c r="F46" s="1"/>
      <c r="G46" s="1"/>
      <c r="H46" s="1"/>
      <c r="I46" s="1"/>
      <c r="J46" s="6"/>
    </row>
    <row r="47" spans="2:10">
      <c r="B47" s="62" t="s">
        <v>228</v>
      </c>
      <c r="C47" s="30"/>
      <c r="D47" s="1"/>
      <c r="E47" s="1"/>
      <c r="F47" s="1"/>
      <c r="G47" s="1"/>
      <c r="H47" s="1"/>
      <c r="I47" s="1"/>
      <c r="J47" s="6"/>
    </row>
    <row r="48" spans="2:10">
      <c r="B48" s="62"/>
      <c r="C48" s="30" t="s">
        <v>229</v>
      </c>
      <c r="D48" s="1"/>
      <c r="E48" s="1"/>
      <c r="F48" s="1"/>
      <c r="G48" s="1"/>
      <c r="H48" s="1"/>
      <c r="I48" s="1"/>
      <c r="J48" s="6"/>
    </row>
    <row r="49" spans="2:10">
      <c r="B49" s="62" t="s">
        <v>230</v>
      </c>
      <c r="C49" s="30"/>
      <c r="D49" s="1"/>
      <c r="E49" s="1"/>
      <c r="F49" s="1"/>
      <c r="G49" s="1"/>
      <c r="H49" s="1"/>
      <c r="I49" s="1"/>
      <c r="J49" s="6"/>
    </row>
    <row r="50" spans="2:10">
      <c r="B50" s="62"/>
      <c r="C50" s="30" t="s">
        <v>231</v>
      </c>
      <c r="D50" s="1"/>
      <c r="E50" s="1"/>
      <c r="F50" s="1"/>
      <c r="G50" s="1"/>
      <c r="H50" s="1"/>
      <c r="I50" s="1"/>
      <c r="J50" s="6"/>
    </row>
    <row r="51" spans="2:10">
      <c r="B51" s="62" t="s">
        <v>232</v>
      </c>
      <c r="C51" s="30"/>
      <c r="D51" s="1"/>
      <c r="E51" s="1"/>
      <c r="F51" s="1"/>
      <c r="G51" s="1"/>
      <c r="H51" s="1"/>
      <c r="I51" s="1"/>
      <c r="J51" s="6"/>
    </row>
    <row r="52" spans="2:10">
      <c r="B52" s="62" t="s">
        <v>233</v>
      </c>
      <c r="C52" s="30"/>
      <c r="D52" s="1"/>
      <c r="E52" s="1"/>
      <c r="F52" s="1"/>
      <c r="G52" s="1"/>
      <c r="H52" s="1"/>
      <c r="I52" s="1"/>
      <c r="J52" s="6"/>
    </row>
    <row r="53" spans="2:10">
      <c r="B53" s="62" t="s">
        <v>234</v>
      </c>
      <c r="C53" s="30"/>
      <c r="D53" s="1"/>
      <c r="E53" s="1"/>
      <c r="F53" s="1"/>
      <c r="G53" s="1"/>
      <c r="H53" s="1"/>
      <c r="I53" s="1"/>
      <c r="J53" s="6"/>
    </row>
    <row r="54" spans="2:10">
      <c r="B54" s="62"/>
      <c r="C54" s="30" t="s">
        <v>235</v>
      </c>
      <c r="D54" s="1"/>
      <c r="E54" s="1"/>
      <c r="F54" s="1"/>
      <c r="G54" s="1"/>
      <c r="H54" s="1"/>
      <c r="I54" s="1"/>
      <c r="J54" s="6"/>
    </row>
    <row r="55" spans="2:10">
      <c r="B55" s="62"/>
      <c r="C55" s="30" t="s">
        <v>236</v>
      </c>
      <c r="D55" s="1"/>
      <c r="E55" s="1"/>
      <c r="F55" s="1"/>
      <c r="G55" s="1"/>
      <c r="H55" s="1"/>
      <c r="I55" s="1"/>
      <c r="J55" s="6"/>
    </row>
    <row r="56" spans="2:10">
      <c r="B56" s="64"/>
      <c r="C56" s="58" t="s">
        <v>237</v>
      </c>
      <c r="D56" s="1"/>
      <c r="E56" s="1"/>
      <c r="F56" s="1"/>
      <c r="G56" s="1"/>
      <c r="H56" s="1"/>
      <c r="I56" s="1"/>
      <c r="J56" s="6"/>
    </row>
    <row r="57" spans="2:10">
      <c r="B57" s="62"/>
      <c r="C57" s="30" t="s">
        <v>238</v>
      </c>
      <c r="D57" s="1"/>
      <c r="E57" s="1"/>
      <c r="F57" s="1"/>
      <c r="G57" s="1"/>
      <c r="H57" s="1"/>
      <c r="I57" s="1"/>
      <c r="J57" s="6"/>
    </row>
    <row r="58" spans="2:10">
      <c r="B58" s="62" t="s">
        <v>239</v>
      </c>
      <c r="C58" s="30"/>
      <c r="D58" s="1"/>
      <c r="E58" s="1"/>
      <c r="F58" s="1"/>
      <c r="G58" s="1"/>
      <c r="H58" s="1"/>
      <c r="I58" s="1"/>
      <c r="J58" s="6"/>
    </row>
    <row r="59" spans="2:10">
      <c r="B59" s="62"/>
      <c r="C59" s="30"/>
      <c r="D59" s="1"/>
      <c r="E59" s="1"/>
      <c r="F59" s="1"/>
      <c r="G59" s="1"/>
      <c r="H59" s="1"/>
      <c r="I59" s="1"/>
      <c r="J59" s="6"/>
    </row>
    <row r="60" spans="2:10">
      <c r="B60" s="5"/>
      <c r="C60" s="55" t="s">
        <v>240</v>
      </c>
      <c r="D60" s="1"/>
      <c r="E60" s="1"/>
      <c r="F60" s="1"/>
      <c r="G60" s="1"/>
      <c r="H60" s="1"/>
      <c r="I60" s="1"/>
      <c r="J60" s="6"/>
    </row>
    <row r="61" spans="2:10">
      <c r="B61" s="4" t="s">
        <v>241</v>
      </c>
      <c r="C61" s="1"/>
      <c r="D61" s="1"/>
      <c r="E61" s="1"/>
      <c r="F61" s="1"/>
      <c r="G61" s="1"/>
      <c r="H61" s="1"/>
      <c r="I61" s="1"/>
      <c r="J61" s="6"/>
    </row>
    <row r="62" spans="2:10">
      <c r="B62" s="5"/>
      <c r="C62" s="1"/>
      <c r="D62" s="1"/>
      <c r="E62" s="1"/>
      <c r="F62" s="1"/>
      <c r="G62" s="1"/>
      <c r="H62" s="1"/>
      <c r="I62" s="1"/>
      <c r="J62" s="6"/>
    </row>
    <row r="63" spans="2:10">
      <c r="B63" s="5"/>
      <c r="C63" s="1"/>
      <c r="D63" s="1"/>
      <c r="E63" s="1"/>
      <c r="F63" s="1"/>
      <c r="G63" s="1"/>
      <c r="H63" s="1"/>
      <c r="I63" s="1"/>
      <c r="J63" s="6"/>
    </row>
    <row r="64" spans="2:10" ht="13.5" thickBot="1">
      <c r="B64" s="7"/>
      <c r="C64" s="8"/>
      <c r="D64" s="8"/>
      <c r="E64" s="8"/>
      <c r="F64" s="8"/>
      <c r="G64" s="8"/>
      <c r="H64" s="8"/>
      <c r="I64" s="8"/>
      <c r="J64" s="9"/>
    </row>
  </sheetData>
  <mergeCells count="1">
    <mergeCell ref="D3:H3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6"/>
  <sheetViews>
    <sheetView topLeftCell="A15" zoomScale="85" zoomScaleNormal="85" workbookViewId="0">
      <selection activeCell="I310" sqref="A1:I310"/>
    </sheetView>
  </sheetViews>
  <sheetFormatPr defaultRowHeight="12.75"/>
  <cols>
    <col min="1" max="1" width="3.7109375" customWidth="1"/>
    <col min="2" max="2" width="11.28515625" customWidth="1"/>
    <col min="3" max="3" width="14.5703125" customWidth="1"/>
    <col min="4" max="4" width="10.85546875" customWidth="1"/>
    <col min="5" max="5" width="11.28515625" customWidth="1"/>
    <col min="6" max="6" width="10.85546875" customWidth="1"/>
    <col min="7" max="7" width="12.42578125" customWidth="1"/>
    <col min="8" max="8" width="10.5703125" customWidth="1"/>
    <col min="9" max="9" width="14" bestFit="1" customWidth="1"/>
    <col min="10" max="10" width="7.42578125" customWidth="1"/>
    <col min="11" max="11" width="6.140625" customWidth="1"/>
  </cols>
  <sheetData>
    <row r="1" spans="1:6" ht="18">
      <c r="B1" s="98"/>
      <c r="D1" s="99" t="s">
        <v>288</v>
      </c>
    </row>
    <row r="2" spans="1:6" ht="15.75">
      <c r="B2" s="100" t="s">
        <v>289</v>
      </c>
      <c r="C2" s="21"/>
      <c r="D2" s="21"/>
    </row>
    <row r="3" spans="1:6" ht="15.75">
      <c r="B3" s="100" t="s">
        <v>604</v>
      </c>
      <c r="C3" s="21"/>
      <c r="D3" s="21"/>
    </row>
    <row r="4" spans="1:6">
      <c r="B4" s="76"/>
      <c r="C4" s="76"/>
    </row>
    <row r="5" spans="1:6">
      <c r="B5" s="101" t="s">
        <v>129</v>
      </c>
      <c r="C5" s="76"/>
      <c r="E5" s="569" t="s">
        <v>623</v>
      </c>
      <c r="F5" s="96"/>
    </row>
    <row r="6" spans="1:6" ht="13.5">
      <c r="B6" s="101" t="s">
        <v>262</v>
      </c>
      <c r="C6" s="76"/>
      <c r="D6" s="102"/>
      <c r="E6" s="570" t="s">
        <v>710</v>
      </c>
      <c r="F6" s="96"/>
    </row>
    <row r="7" spans="1:6" ht="13.5">
      <c r="B7" s="101" t="s">
        <v>290</v>
      </c>
      <c r="C7" s="76"/>
      <c r="D7" s="102"/>
      <c r="E7" s="569" t="s">
        <v>356</v>
      </c>
      <c r="F7" s="96"/>
    </row>
    <row r="8" spans="1:6">
      <c r="B8" s="101" t="s">
        <v>291</v>
      </c>
      <c r="C8" s="76"/>
      <c r="E8" s="569" t="s">
        <v>357</v>
      </c>
      <c r="F8" s="96"/>
    </row>
    <row r="9" spans="1:6">
      <c r="B9" s="101" t="s">
        <v>292</v>
      </c>
      <c r="C9" s="76"/>
      <c r="E9" s="569" t="s">
        <v>712</v>
      </c>
      <c r="F9" s="96"/>
    </row>
    <row r="10" spans="1:6">
      <c r="B10" s="101" t="s">
        <v>293</v>
      </c>
      <c r="C10" s="76"/>
      <c r="E10" s="569" t="s">
        <v>711</v>
      </c>
      <c r="F10" s="96"/>
    </row>
    <row r="11" spans="1:6">
      <c r="B11" s="101" t="s">
        <v>294</v>
      </c>
      <c r="C11" s="76"/>
      <c r="E11" s="569" t="s">
        <v>624</v>
      </c>
      <c r="F11" s="96"/>
    </row>
    <row r="12" spans="1:6">
      <c r="B12" s="101" t="s">
        <v>295</v>
      </c>
      <c r="C12" s="76"/>
      <c r="E12" s="257">
        <v>9.75</v>
      </c>
      <c r="F12" s="96"/>
    </row>
    <row r="14" spans="1:6" ht="21">
      <c r="A14" s="76"/>
      <c r="B14" s="103" t="s">
        <v>296</v>
      </c>
      <c r="C14" s="76"/>
    </row>
    <row r="15" spans="1:6" ht="15.75">
      <c r="A15" s="104" t="s">
        <v>297</v>
      </c>
      <c r="B15" s="105"/>
      <c r="C15" s="76"/>
    </row>
    <row r="16" spans="1:6">
      <c r="A16" s="101" t="s">
        <v>570</v>
      </c>
      <c r="B16" s="101"/>
      <c r="C16" s="76"/>
    </row>
    <row r="17" spans="1:3">
      <c r="A17" s="101" t="s">
        <v>298</v>
      </c>
      <c r="B17" s="101"/>
      <c r="C17" s="76"/>
    </row>
    <row r="18" spans="1:3">
      <c r="A18" s="101" t="s">
        <v>299</v>
      </c>
      <c r="B18" s="101"/>
      <c r="C18" s="76"/>
    </row>
    <row r="19" spans="1:3">
      <c r="A19" s="101"/>
      <c r="B19" s="101"/>
      <c r="C19" s="76"/>
    </row>
    <row r="20" spans="1:3">
      <c r="A20" s="101" t="s">
        <v>571</v>
      </c>
      <c r="B20" s="101"/>
      <c r="C20" s="76"/>
    </row>
    <row r="21" spans="1:3">
      <c r="A21" s="101"/>
      <c r="B21" s="101"/>
      <c r="C21" s="76"/>
    </row>
    <row r="22" spans="1:3">
      <c r="A22" s="101" t="s">
        <v>360</v>
      </c>
      <c r="B22" s="101"/>
      <c r="C22" s="76"/>
    </row>
    <row r="23" spans="1:3">
      <c r="A23" s="101" t="s">
        <v>579</v>
      </c>
      <c r="B23" s="101"/>
      <c r="C23" s="76"/>
    </row>
    <row r="24" spans="1:3">
      <c r="A24" s="76"/>
      <c r="B24" s="76"/>
      <c r="C24" s="76"/>
    </row>
    <row r="25" spans="1:3" ht="15.75">
      <c r="A25" s="104" t="s">
        <v>300</v>
      </c>
      <c r="B25" s="76"/>
      <c r="C25" s="76"/>
    </row>
    <row r="26" spans="1:3">
      <c r="A26" s="76"/>
      <c r="B26" s="76"/>
      <c r="C26" s="76"/>
    </row>
    <row r="27" spans="1:3">
      <c r="A27" s="101" t="s">
        <v>572</v>
      </c>
      <c r="B27" s="101"/>
      <c r="C27" s="76"/>
    </row>
    <row r="28" spans="1:3">
      <c r="A28" s="101" t="s">
        <v>301</v>
      </c>
      <c r="B28" s="101"/>
      <c r="C28" s="76"/>
    </row>
    <row r="29" spans="1:3">
      <c r="A29" s="101" t="s">
        <v>302</v>
      </c>
      <c r="B29" s="101"/>
      <c r="C29" s="76"/>
    </row>
    <row r="30" spans="1:3">
      <c r="A30" s="101"/>
      <c r="B30" s="101"/>
      <c r="C30" s="76"/>
    </row>
    <row r="31" spans="1:3">
      <c r="A31" s="101" t="s">
        <v>303</v>
      </c>
      <c r="B31" s="101"/>
      <c r="C31" s="76"/>
    </row>
    <row r="32" spans="1:3">
      <c r="A32" s="101" t="s">
        <v>304</v>
      </c>
      <c r="B32" s="101"/>
      <c r="C32" s="76"/>
    </row>
    <row r="33" spans="1:7">
      <c r="A33" s="101" t="s">
        <v>305</v>
      </c>
      <c r="B33" s="101"/>
      <c r="C33" s="76"/>
    </row>
    <row r="34" spans="1:7">
      <c r="A34" s="101" t="s">
        <v>306</v>
      </c>
      <c r="B34" s="101"/>
      <c r="C34" s="76"/>
    </row>
    <row r="35" spans="1:7">
      <c r="A35" s="76"/>
      <c r="B35" s="76"/>
      <c r="C35" s="76"/>
    </row>
    <row r="36" spans="1:7" ht="15">
      <c r="A36" s="106" t="s">
        <v>307</v>
      </c>
      <c r="B36" s="76"/>
      <c r="C36" s="76"/>
    </row>
    <row r="37" spans="1:7">
      <c r="A37" s="107" t="s">
        <v>573</v>
      </c>
      <c r="B37" s="76"/>
      <c r="C37" s="76"/>
    </row>
    <row r="38" spans="1:7" ht="13.5" thickBot="1">
      <c r="B38" s="1"/>
      <c r="C38" s="1"/>
      <c r="D38" s="732" t="s">
        <v>156</v>
      </c>
      <c r="E38" s="732"/>
      <c r="F38" s="732"/>
      <c r="G38" s="1"/>
    </row>
    <row r="39" spans="1:7">
      <c r="B39" s="392" t="s">
        <v>1</v>
      </c>
      <c r="C39" s="392" t="s">
        <v>154</v>
      </c>
      <c r="D39" s="393" t="s">
        <v>155</v>
      </c>
      <c r="E39" s="394" t="s">
        <v>155</v>
      </c>
    </row>
    <row r="40" spans="1:7" ht="13.5" thickBot="1">
      <c r="B40" s="396"/>
      <c r="C40" s="396"/>
      <c r="D40" s="397" t="s">
        <v>574</v>
      </c>
      <c r="E40" s="398" t="s">
        <v>575</v>
      </c>
    </row>
    <row r="41" spans="1:7">
      <c r="B41" s="401">
        <v>1</v>
      </c>
      <c r="C41" s="390" t="s">
        <v>606</v>
      </c>
      <c r="D41" s="390"/>
      <c r="E41" s="402">
        <v>14758563.075300001</v>
      </c>
    </row>
    <row r="42" spans="1:7">
      <c r="B42" s="391">
        <v>2</v>
      </c>
      <c r="C42" s="139" t="s">
        <v>396</v>
      </c>
      <c r="D42" s="139"/>
      <c r="E42" s="403">
        <v>1439627.26</v>
      </c>
    </row>
    <row r="43" spans="1:7">
      <c r="B43" s="391">
        <v>3</v>
      </c>
      <c r="C43" s="139" t="s">
        <v>607</v>
      </c>
      <c r="D43" s="139"/>
      <c r="E43" s="403">
        <v>0</v>
      </c>
    </row>
    <row r="44" spans="1:7" ht="13.5" thickBot="1">
      <c r="B44" s="404">
        <v>4</v>
      </c>
      <c r="C44" s="405" t="s">
        <v>580</v>
      </c>
      <c r="D44" s="406"/>
      <c r="E44" s="407">
        <v>0</v>
      </c>
    </row>
    <row r="45" spans="1:7" ht="13.5" thickBot="1">
      <c r="B45" s="395"/>
      <c r="C45" s="399" t="s">
        <v>150</v>
      </c>
      <c r="D45" s="399">
        <v>0</v>
      </c>
      <c r="E45" s="400">
        <v>16198190.3353</v>
      </c>
    </row>
    <row r="46" spans="1:7" ht="13.5" thickBot="1">
      <c r="B46" s="78"/>
      <c r="C46" s="78"/>
      <c r="D46" s="78"/>
      <c r="E46" s="78"/>
      <c r="F46" s="78"/>
      <c r="G46" s="78"/>
    </row>
    <row r="47" spans="1:7" ht="13.5" thickBot="1">
      <c r="B47" s="78"/>
      <c r="C47" s="735" t="s">
        <v>612</v>
      </c>
      <c r="D47" s="736"/>
      <c r="E47" s="408">
        <v>0</v>
      </c>
    </row>
    <row r="48" spans="1:7" ht="13.5" thickBot="1">
      <c r="B48" s="78"/>
      <c r="C48" s="78"/>
      <c r="D48" s="78"/>
      <c r="E48" s="78"/>
    </row>
    <row r="49" spans="1:8" ht="13.5" thickBot="1">
      <c r="B49" s="78"/>
      <c r="C49" s="81" t="s">
        <v>576</v>
      </c>
      <c r="D49" s="78"/>
      <c r="E49" s="409">
        <v>16198190.3353</v>
      </c>
    </row>
    <row r="50" spans="1:8">
      <c r="A50" s="107" t="s">
        <v>308</v>
      </c>
      <c r="B50" s="76"/>
      <c r="C50" s="76"/>
      <c r="D50" s="76"/>
    </row>
    <row r="51" spans="1:8">
      <c r="A51" s="101" t="s">
        <v>309</v>
      </c>
      <c r="B51" s="101"/>
      <c r="C51" s="76"/>
      <c r="D51" s="76"/>
    </row>
    <row r="52" spans="1:8" ht="13.5" thickBot="1">
      <c r="A52" s="101" t="s">
        <v>310</v>
      </c>
      <c r="B52" s="101"/>
      <c r="C52" s="76"/>
      <c r="D52" s="76"/>
    </row>
    <row r="53" spans="1:8">
      <c r="B53" s="733" t="s">
        <v>151</v>
      </c>
      <c r="C53" s="719" t="s">
        <v>271</v>
      </c>
      <c r="D53" s="719">
        <v>2010</v>
      </c>
      <c r="E53" s="719" t="s">
        <v>284</v>
      </c>
      <c r="F53" s="719" t="s">
        <v>282</v>
      </c>
      <c r="G53" s="719" t="s">
        <v>773</v>
      </c>
      <c r="H53" s="721" t="s">
        <v>577</v>
      </c>
    </row>
    <row r="54" spans="1:8" ht="13.5" thickBot="1">
      <c r="B54" s="734"/>
      <c r="C54" s="720"/>
      <c r="D54" s="720"/>
      <c r="E54" s="720"/>
      <c r="F54" s="720"/>
      <c r="G54" s="720"/>
      <c r="H54" s="722"/>
    </row>
    <row r="55" spans="1:8">
      <c r="B55" s="135">
        <v>1</v>
      </c>
      <c r="C55" s="136" t="s">
        <v>678</v>
      </c>
      <c r="D55" s="136">
        <v>1167877.6600000001</v>
      </c>
      <c r="E55" s="136">
        <v>0</v>
      </c>
      <c r="F55" s="136">
        <v>1167878</v>
      </c>
      <c r="G55" s="136">
        <v>0</v>
      </c>
      <c r="H55" s="411">
        <v>-0.33999999985098839</v>
      </c>
    </row>
    <row r="56" spans="1:8">
      <c r="B56" s="137">
        <v>2</v>
      </c>
      <c r="C56" s="410" t="s">
        <v>679</v>
      </c>
      <c r="D56" s="410">
        <v>457704</v>
      </c>
      <c r="E56" s="410">
        <v>250488</v>
      </c>
      <c r="F56" s="410">
        <v>708192</v>
      </c>
      <c r="G56" s="410">
        <v>0</v>
      </c>
      <c r="H56" s="412">
        <v>0</v>
      </c>
    </row>
    <row r="57" spans="1:8">
      <c r="B57" s="137">
        <v>3</v>
      </c>
      <c r="C57" s="410" t="s">
        <v>680</v>
      </c>
      <c r="D57" s="410">
        <v>881890.39999999991</v>
      </c>
      <c r="E57" s="410">
        <v>504684</v>
      </c>
      <c r="F57" s="410">
        <v>881890</v>
      </c>
      <c r="G57" s="410">
        <v>0</v>
      </c>
      <c r="H57" s="412">
        <v>504684.39999999991</v>
      </c>
    </row>
    <row r="58" spans="1:8">
      <c r="B58" s="137">
        <v>4</v>
      </c>
      <c r="C58" s="410" t="s">
        <v>618</v>
      </c>
      <c r="D58" s="410">
        <v>0</v>
      </c>
      <c r="E58" s="410">
        <v>740289.96</v>
      </c>
      <c r="F58" s="410">
        <v>739915</v>
      </c>
      <c r="G58" s="410">
        <v>0</v>
      </c>
      <c r="H58" s="412">
        <v>374.95999999996275</v>
      </c>
    </row>
    <row r="59" spans="1:8">
      <c r="B59" s="137">
        <v>5</v>
      </c>
      <c r="C59" s="410" t="s">
        <v>681</v>
      </c>
      <c r="D59" s="410">
        <v>-141505.5</v>
      </c>
      <c r="E59" s="410">
        <v>0</v>
      </c>
      <c r="F59" s="410">
        <v>-141506</v>
      </c>
      <c r="G59" s="410">
        <v>0</v>
      </c>
      <c r="H59" s="412">
        <v>0.5</v>
      </c>
    </row>
    <row r="60" spans="1:8">
      <c r="B60" s="137">
        <v>6</v>
      </c>
      <c r="C60" s="410" t="s">
        <v>746</v>
      </c>
      <c r="D60" s="410">
        <v>0</v>
      </c>
      <c r="E60" s="410">
        <v>528000</v>
      </c>
      <c r="F60" s="410">
        <v>528000</v>
      </c>
      <c r="G60" s="410">
        <v>0</v>
      </c>
      <c r="H60" s="412">
        <v>0</v>
      </c>
    </row>
    <row r="61" spans="1:8">
      <c r="B61" s="137">
        <v>7</v>
      </c>
      <c r="C61" s="410" t="s">
        <v>626</v>
      </c>
      <c r="D61" s="410">
        <v>0</v>
      </c>
      <c r="E61" s="410">
        <v>8632483.6799999997</v>
      </c>
      <c r="F61" s="410">
        <v>8059520</v>
      </c>
      <c r="G61" s="410">
        <v>0</v>
      </c>
      <c r="H61" s="412">
        <v>572963.6799999997</v>
      </c>
    </row>
    <row r="62" spans="1:8">
      <c r="B62" s="137">
        <v>8</v>
      </c>
      <c r="C62" s="410" t="s">
        <v>632</v>
      </c>
      <c r="D62" s="410">
        <v>249809.09000000008</v>
      </c>
      <c r="E62" s="410">
        <v>187200</v>
      </c>
      <c r="F62" s="410">
        <v>437009.09000000008</v>
      </c>
      <c r="G62" s="410">
        <v>0</v>
      </c>
      <c r="H62" s="412">
        <v>0</v>
      </c>
    </row>
    <row r="63" spans="1:8">
      <c r="B63" s="137">
        <v>9</v>
      </c>
      <c r="C63" s="410" t="s">
        <v>721</v>
      </c>
      <c r="D63" s="410">
        <v>0</v>
      </c>
      <c r="E63" s="410">
        <v>3850705.8</v>
      </c>
      <c r="F63" s="410">
        <v>3464842</v>
      </c>
      <c r="G63" s="410">
        <v>0</v>
      </c>
      <c r="H63" s="412">
        <v>385863.79999999981</v>
      </c>
    </row>
    <row r="64" spans="1:8">
      <c r="B64" s="137">
        <v>10</v>
      </c>
      <c r="C64" s="410" t="s">
        <v>682</v>
      </c>
      <c r="D64" s="410">
        <v>161472</v>
      </c>
      <c r="E64" s="410">
        <v>0</v>
      </c>
      <c r="F64" s="410">
        <v>161472</v>
      </c>
      <c r="G64" s="410">
        <v>0</v>
      </c>
      <c r="H64" s="412">
        <v>0</v>
      </c>
    </row>
    <row r="65" spans="1:8">
      <c r="A65" s="76"/>
      <c r="B65" s="137">
        <v>11</v>
      </c>
      <c r="C65" s="410" t="s">
        <v>747</v>
      </c>
      <c r="D65" s="410">
        <v>0</v>
      </c>
      <c r="E65" s="410">
        <v>3661996.08</v>
      </c>
      <c r="F65" s="410">
        <v>2100000</v>
      </c>
      <c r="G65" s="410">
        <v>0</v>
      </c>
      <c r="H65" s="412">
        <v>1561996.08</v>
      </c>
    </row>
    <row r="66" spans="1:8">
      <c r="B66" s="137">
        <v>12</v>
      </c>
      <c r="C66" s="410" t="s">
        <v>683</v>
      </c>
      <c r="D66" s="410">
        <v>272250</v>
      </c>
      <c r="E66" s="410">
        <v>0</v>
      </c>
      <c r="F66" s="410">
        <v>272250</v>
      </c>
      <c r="G66" s="410">
        <v>0</v>
      </c>
      <c r="H66" s="412">
        <v>0</v>
      </c>
    </row>
    <row r="67" spans="1:8">
      <c r="B67" s="137">
        <v>13</v>
      </c>
      <c r="C67" s="410" t="s">
        <v>753</v>
      </c>
      <c r="D67" s="410">
        <v>0</v>
      </c>
      <c r="E67" s="410">
        <v>261345</v>
      </c>
      <c r="F67" s="410">
        <v>261345</v>
      </c>
      <c r="G67" s="410">
        <v>0</v>
      </c>
      <c r="H67" s="412">
        <v>0</v>
      </c>
    </row>
    <row r="68" spans="1:8">
      <c r="B68" s="137">
        <v>14</v>
      </c>
      <c r="C68" s="410" t="s">
        <v>718</v>
      </c>
      <c r="D68" s="410">
        <v>0</v>
      </c>
      <c r="E68" s="410">
        <v>405893.82</v>
      </c>
      <c r="F68" s="410">
        <v>405894</v>
      </c>
      <c r="G68" s="410">
        <v>0</v>
      </c>
      <c r="H68" s="412">
        <v>-0.17999999999301508</v>
      </c>
    </row>
    <row r="69" spans="1:8">
      <c r="B69" s="137">
        <v>15</v>
      </c>
      <c r="C69" s="410" t="s">
        <v>684</v>
      </c>
      <c r="D69" s="410">
        <v>5548.3999999999942</v>
      </c>
      <c r="E69" s="410">
        <v>0</v>
      </c>
      <c r="F69" s="410">
        <v>5548</v>
      </c>
      <c r="G69" s="410">
        <v>0</v>
      </c>
      <c r="H69" s="412">
        <v>0.39999999999417923</v>
      </c>
    </row>
    <row r="70" spans="1:8">
      <c r="B70" s="137">
        <v>16</v>
      </c>
      <c r="C70" s="410" t="s">
        <v>749</v>
      </c>
      <c r="D70" s="410">
        <v>0</v>
      </c>
      <c r="E70" s="410">
        <v>600000</v>
      </c>
      <c r="F70" s="410">
        <v>600000</v>
      </c>
      <c r="G70" s="410">
        <v>0</v>
      </c>
      <c r="H70" s="412">
        <v>0</v>
      </c>
    </row>
    <row r="71" spans="1:8">
      <c r="B71" s="137">
        <v>17</v>
      </c>
      <c r="C71" s="410" t="s">
        <v>685</v>
      </c>
      <c r="D71" s="410">
        <v>561855</v>
      </c>
      <c r="E71" s="410">
        <v>0</v>
      </c>
      <c r="F71" s="410">
        <v>561855</v>
      </c>
      <c r="G71" s="410">
        <v>0</v>
      </c>
      <c r="H71" s="412">
        <v>0</v>
      </c>
    </row>
    <row r="72" spans="1:8">
      <c r="B72" s="137">
        <v>18</v>
      </c>
      <c r="C72" s="410" t="s">
        <v>733</v>
      </c>
      <c r="D72" s="410">
        <v>0</v>
      </c>
      <c r="E72" s="410">
        <v>172986.96</v>
      </c>
      <c r="F72" s="410">
        <v>172987</v>
      </c>
      <c r="G72" s="410">
        <v>0</v>
      </c>
      <c r="H72" s="412">
        <v>-4.0000000008149073E-2</v>
      </c>
    </row>
    <row r="73" spans="1:8">
      <c r="B73" s="137">
        <v>19</v>
      </c>
      <c r="C73" s="410" t="s">
        <v>645</v>
      </c>
      <c r="D73" s="410">
        <v>0</v>
      </c>
      <c r="E73" s="410">
        <v>3741532.77</v>
      </c>
      <c r="F73" s="410">
        <v>3741533</v>
      </c>
      <c r="G73" s="410">
        <v>0</v>
      </c>
      <c r="H73" s="412">
        <v>-0.22999999998137355</v>
      </c>
    </row>
    <row r="74" spans="1:8">
      <c r="B74" s="137">
        <v>20</v>
      </c>
      <c r="C74" s="410" t="s">
        <v>686</v>
      </c>
      <c r="D74" s="410">
        <v>5376</v>
      </c>
      <c r="E74" s="410">
        <v>0</v>
      </c>
      <c r="F74" s="410">
        <v>5376</v>
      </c>
      <c r="G74" s="410">
        <v>0</v>
      </c>
      <c r="H74" s="412">
        <v>0</v>
      </c>
    </row>
    <row r="75" spans="1:8">
      <c r="B75" s="137">
        <v>21</v>
      </c>
      <c r="C75" s="410" t="s">
        <v>719</v>
      </c>
      <c r="D75" s="410">
        <v>0</v>
      </c>
      <c r="E75" s="410">
        <v>660598.56000000006</v>
      </c>
      <c r="F75" s="410">
        <v>660598.56000000006</v>
      </c>
      <c r="G75" s="410">
        <v>0</v>
      </c>
      <c r="H75" s="412">
        <v>0</v>
      </c>
    </row>
    <row r="76" spans="1:8">
      <c r="B76" s="137">
        <v>22</v>
      </c>
      <c r="C76" s="410" t="s">
        <v>687</v>
      </c>
      <c r="D76" s="410">
        <v>182294.49000000022</v>
      </c>
      <c r="E76" s="410">
        <v>0</v>
      </c>
      <c r="F76" s="410">
        <v>182294</v>
      </c>
      <c r="G76" s="410">
        <v>0</v>
      </c>
      <c r="H76" s="412">
        <v>0.49000000022351742</v>
      </c>
    </row>
    <row r="77" spans="1:8">
      <c r="B77" s="137">
        <v>23</v>
      </c>
      <c r="C77" s="410" t="s">
        <v>646</v>
      </c>
      <c r="D77" s="410">
        <v>0</v>
      </c>
      <c r="E77" s="410">
        <v>250939.2</v>
      </c>
      <c r="F77" s="410">
        <v>250939</v>
      </c>
      <c r="G77" s="410">
        <v>0</v>
      </c>
      <c r="H77" s="412">
        <v>0.20000000001164153</v>
      </c>
    </row>
    <row r="78" spans="1:8">
      <c r="B78" s="137">
        <v>24</v>
      </c>
      <c r="C78" s="410" t="s">
        <v>688</v>
      </c>
      <c r="D78" s="410">
        <v>60429.599999999999</v>
      </c>
      <c r="E78" s="410">
        <v>0</v>
      </c>
      <c r="F78" s="410">
        <v>60430</v>
      </c>
      <c r="G78" s="410">
        <v>0</v>
      </c>
      <c r="H78" s="412">
        <v>-0.40000000000145519</v>
      </c>
    </row>
    <row r="79" spans="1:8">
      <c r="B79" s="137">
        <v>25</v>
      </c>
      <c r="C79" s="410" t="s">
        <v>641</v>
      </c>
      <c r="D79" s="410">
        <v>0</v>
      </c>
      <c r="E79" s="410">
        <v>201600</v>
      </c>
      <c r="F79" s="410">
        <v>0</v>
      </c>
      <c r="G79" s="410">
        <v>0</v>
      </c>
      <c r="H79" s="412">
        <v>201600</v>
      </c>
    </row>
    <row r="80" spans="1:8">
      <c r="B80" s="137">
        <v>26</v>
      </c>
      <c r="C80" s="410" t="s">
        <v>617</v>
      </c>
      <c r="D80" s="410">
        <v>0</v>
      </c>
      <c r="E80" s="410">
        <v>1975392</v>
      </c>
      <c r="F80" s="410">
        <v>1975392</v>
      </c>
      <c r="G80" s="410">
        <v>0</v>
      </c>
      <c r="H80" s="412">
        <v>0</v>
      </c>
    </row>
    <row r="81" spans="2:8">
      <c r="B81" s="137">
        <v>27</v>
      </c>
      <c r="C81" s="410" t="s">
        <v>635</v>
      </c>
      <c r="D81" s="410">
        <v>0</v>
      </c>
      <c r="E81" s="410">
        <v>69950.399999999994</v>
      </c>
      <c r="F81" s="410">
        <v>0</v>
      </c>
      <c r="G81" s="410">
        <v>500</v>
      </c>
      <c r="H81" s="412">
        <v>-49.600000000005821</v>
      </c>
    </row>
    <row r="82" spans="2:8">
      <c r="B82" s="137">
        <v>28</v>
      </c>
      <c r="C82" s="410" t="s">
        <v>689</v>
      </c>
      <c r="D82" s="410">
        <v>491843.83999999997</v>
      </c>
      <c r="E82" s="410">
        <v>0</v>
      </c>
      <c r="F82" s="410">
        <v>491844</v>
      </c>
      <c r="G82" s="410">
        <v>0</v>
      </c>
      <c r="H82" s="412">
        <v>-0.16000000003259629</v>
      </c>
    </row>
    <row r="83" spans="2:8">
      <c r="B83" s="137">
        <v>29</v>
      </c>
      <c r="C83" s="410" t="s">
        <v>716</v>
      </c>
      <c r="D83" s="410">
        <v>0</v>
      </c>
      <c r="E83" s="410">
        <v>4323945.84</v>
      </c>
      <c r="F83" s="410">
        <v>3462243</v>
      </c>
      <c r="G83" s="410">
        <v>5903</v>
      </c>
      <c r="H83" s="412">
        <v>35282.839999999851</v>
      </c>
    </row>
    <row r="84" spans="2:8">
      <c r="B84" s="137">
        <v>30</v>
      </c>
      <c r="C84" s="410" t="s">
        <v>638</v>
      </c>
      <c r="D84" s="410">
        <v>0</v>
      </c>
      <c r="E84" s="410">
        <v>249312</v>
      </c>
      <c r="F84" s="410">
        <v>249312</v>
      </c>
      <c r="G84" s="410">
        <v>0</v>
      </c>
      <c r="H84" s="412">
        <v>0</v>
      </c>
    </row>
    <row r="85" spans="2:8">
      <c r="B85" s="137">
        <v>31</v>
      </c>
      <c r="C85" s="410" t="s">
        <v>690</v>
      </c>
      <c r="D85" s="410">
        <v>4991.6000000000058</v>
      </c>
      <c r="E85" s="410">
        <v>0</v>
      </c>
      <c r="F85" s="410">
        <v>4992</v>
      </c>
      <c r="G85" s="410">
        <v>0</v>
      </c>
      <c r="H85" s="412">
        <v>-0.39999999999417923</v>
      </c>
    </row>
    <row r="86" spans="2:8">
      <c r="B86" s="137">
        <v>32</v>
      </c>
      <c r="C86" s="410" t="s">
        <v>616</v>
      </c>
      <c r="D86" s="410">
        <v>-469.71999999997206</v>
      </c>
      <c r="E86" s="410">
        <v>0</v>
      </c>
      <c r="F86" s="410">
        <v>-470</v>
      </c>
      <c r="G86" s="410">
        <v>0</v>
      </c>
      <c r="H86" s="412">
        <v>0.28000000002793968</v>
      </c>
    </row>
    <row r="87" spans="2:8">
      <c r="B87" s="137">
        <v>33</v>
      </c>
      <c r="C87" s="410" t="s">
        <v>732</v>
      </c>
      <c r="D87" s="410">
        <v>0</v>
      </c>
      <c r="E87" s="410">
        <v>172224</v>
      </c>
      <c r="F87" s="410">
        <v>0</v>
      </c>
      <c r="G87" s="410">
        <v>0</v>
      </c>
      <c r="H87" s="412">
        <v>172224</v>
      </c>
    </row>
    <row r="88" spans="2:8">
      <c r="B88" s="137">
        <v>34</v>
      </c>
      <c r="C88" s="410" t="s">
        <v>613</v>
      </c>
      <c r="D88" s="410">
        <v>0</v>
      </c>
      <c r="E88" s="410">
        <v>8774106.3695999999</v>
      </c>
      <c r="F88" s="410">
        <v>8774106</v>
      </c>
      <c r="G88" s="410">
        <v>0</v>
      </c>
      <c r="H88" s="412">
        <v>0.36959999985992908</v>
      </c>
    </row>
    <row r="89" spans="2:8">
      <c r="B89" s="137">
        <v>35</v>
      </c>
      <c r="C89" s="410" t="s">
        <v>639</v>
      </c>
      <c r="D89" s="410">
        <v>0</v>
      </c>
      <c r="E89" s="410">
        <v>288288</v>
      </c>
      <c r="F89" s="410">
        <v>288288</v>
      </c>
      <c r="G89" s="410">
        <v>0</v>
      </c>
      <c r="H89" s="412">
        <v>0</v>
      </c>
    </row>
    <row r="90" spans="2:8">
      <c r="B90" s="137">
        <v>36</v>
      </c>
      <c r="C90" s="410" t="s">
        <v>691</v>
      </c>
      <c r="D90" s="410">
        <v>285507</v>
      </c>
      <c r="E90" s="410">
        <v>0</v>
      </c>
      <c r="F90" s="410">
        <v>0</v>
      </c>
      <c r="G90" s="410">
        <v>0</v>
      </c>
      <c r="H90" s="412">
        <v>285507</v>
      </c>
    </row>
    <row r="91" spans="2:8">
      <c r="B91" s="137">
        <v>37</v>
      </c>
      <c r="C91" s="410" t="s">
        <v>692</v>
      </c>
      <c r="D91" s="410">
        <v>-97500</v>
      </c>
      <c r="E91" s="410">
        <v>0</v>
      </c>
      <c r="F91" s="410">
        <v>-97500</v>
      </c>
      <c r="G91" s="410">
        <v>0</v>
      </c>
      <c r="H91" s="412">
        <v>0</v>
      </c>
    </row>
    <row r="92" spans="2:8">
      <c r="B92" s="137">
        <v>38</v>
      </c>
      <c r="C92" s="410" t="s">
        <v>726</v>
      </c>
      <c r="D92" s="410">
        <v>0</v>
      </c>
      <c r="E92" s="410">
        <v>1479000</v>
      </c>
      <c r="F92" s="410">
        <v>1479000</v>
      </c>
      <c r="G92" s="410">
        <v>0</v>
      </c>
      <c r="H92" s="412">
        <v>0</v>
      </c>
    </row>
    <row r="93" spans="2:8">
      <c r="B93" s="137">
        <v>39</v>
      </c>
      <c r="C93" s="410" t="s">
        <v>734</v>
      </c>
      <c r="D93" s="410">
        <v>0</v>
      </c>
      <c r="E93" s="410">
        <v>302400</v>
      </c>
      <c r="F93" s="410">
        <v>302400</v>
      </c>
      <c r="G93" s="410">
        <v>0</v>
      </c>
      <c r="H93" s="412">
        <v>0</v>
      </c>
    </row>
    <row r="94" spans="2:8">
      <c r="B94" s="137">
        <v>40</v>
      </c>
      <c r="C94" s="410" t="s">
        <v>693</v>
      </c>
      <c r="D94" s="410">
        <v>593976</v>
      </c>
      <c r="E94" s="410">
        <v>0</v>
      </c>
      <c r="F94" s="410">
        <v>593976</v>
      </c>
      <c r="G94" s="410">
        <v>0</v>
      </c>
      <c r="H94" s="412">
        <v>0</v>
      </c>
    </row>
    <row r="95" spans="2:8">
      <c r="B95" s="137">
        <v>41</v>
      </c>
      <c r="C95" s="410" t="s">
        <v>629</v>
      </c>
      <c r="D95" s="410">
        <v>595764</v>
      </c>
      <c r="E95" s="410">
        <v>0</v>
      </c>
      <c r="F95" s="410">
        <v>595764</v>
      </c>
      <c r="G95" s="410">
        <v>0</v>
      </c>
      <c r="H95" s="412">
        <v>0</v>
      </c>
    </row>
    <row r="96" spans="2:8">
      <c r="B96" s="137">
        <v>42</v>
      </c>
      <c r="C96" s="410" t="s">
        <v>752</v>
      </c>
      <c r="D96" s="410">
        <v>0</v>
      </c>
      <c r="E96" s="410">
        <v>7077931.2000000002</v>
      </c>
      <c r="F96" s="410">
        <v>5098000</v>
      </c>
      <c r="G96" s="410">
        <v>0</v>
      </c>
      <c r="H96" s="412">
        <v>1979931.2000000002</v>
      </c>
    </row>
    <row r="97" spans="2:8">
      <c r="B97" s="137">
        <v>43</v>
      </c>
      <c r="C97" s="410" t="s">
        <v>694</v>
      </c>
      <c r="D97" s="410">
        <v>54600</v>
      </c>
      <c r="E97" s="410">
        <v>0</v>
      </c>
      <c r="F97" s="410">
        <v>54600</v>
      </c>
      <c r="G97" s="410">
        <v>0</v>
      </c>
      <c r="H97" s="412">
        <v>0</v>
      </c>
    </row>
    <row r="98" spans="2:8">
      <c r="B98" s="137">
        <v>44</v>
      </c>
      <c r="C98" s="410" t="s">
        <v>695</v>
      </c>
      <c r="D98" s="410">
        <v>276487</v>
      </c>
      <c r="E98" s="410">
        <v>0</v>
      </c>
      <c r="F98" s="410">
        <v>276487</v>
      </c>
      <c r="G98" s="410">
        <v>0</v>
      </c>
      <c r="H98" s="412">
        <v>0</v>
      </c>
    </row>
    <row r="99" spans="2:8">
      <c r="B99" s="137">
        <v>45</v>
      </c>
      <c r="C99" s="410" t="s">
        <v>634</v>
      </c>
      <c r="D99" s="410">
        <v>609119.07999999996</v>
      </c>
      <c r="E99" s="410">
        <v>203588.4</v>
      </c>
      <c r="F99" s="410">
        <v>189434</v>
      </c>
      <c r="G99" s="410">
        <v>0</v>
      </c>
      <c r="H99" s="412">
        <v>623273.48</v>
      </c>
    </row>
    <row r="100" spans="2:8">
      <c r="B100" s="137">
        <v>46</v>
      </c>
      <c r="C100" s="410" t="s">
        <v>619</v>
      </c>
      <c r="D100" s="410">
        <v>0</v>
      </c>
      <c r="E100" s="410">
        <v>5010000</v>
      </c>
      <c r="F100" s="410">
        <v>5010000</v>
      </c>
      <c r="G100" s="410">
        <v>0</v>
      </c>
      <c r="H100" s="412">
        <v>0</v>
      </c>
    </row>
    <row r="101" spans="2:8">
      <c r="B101" s="137">
        <v>47</v>
      </c>
      <c r="C101" s="410" t="s">
        <v>696</v>
      </c>
      <c r="D101" s="410">
        <v>64288.44</v>
      </c>
      <c r="E101" s="410">
        <v>0</v>
      </c>
      <c r="F101" s="410">
        <v>0</v>
      </c>
      <c r="G101" s="410">
        <v>0</v>
      </c>
      <c r="H101" s="412">
        <v>64288.44</v>
      </c>
    </row>
    <row r="102" spans="2:8">
      <c r="B102" s="137">
        <v>48</v>
      </c>
      <c r="C102" s="410" t="s">
        <v>622</v>
      </c>
      <c r="D102" s="410">
        <v>0</v>
      </c>
      <c r="E102" s="410">
        <v>33100279.199999999</v>
      </c>
      <c r="F102" s="410">
        <v>33100279.199999999</v>
      </c>
      <c r="G102" s="410">
        <v>0</v>
      </c>
      <c r="H102" s="412">
        <v>0</v>
      </c>
    </row>
    <row r="103" spans="2:8">
      <c r="B103" s="137">
        <v>49</v>
      </c>
      <c r="C103" s="410" t="s">
        <v>628</v>
      </c>
      <c r="D103" s="410">
        <v>180084.19999999995</v>
      </c>
      <c r="E103" s="410">
        <v>106520</v>
      </c>
      <c r="F103" s="410">
        <v>106520</v>
      </c>
      <c r="G103" s="410">
        <v>0</v>
      </c>
      <c r="H103" s="412">
        <v>180084.19999999995</v>
      </c>
    </row>
    <row r="104" spans="2:8">
      <c r="B104" s="137">
        <v>50</v>
      </c>
      <c r="C104" s="410" t="s">
        <v>748</v>
      </c>
      <c r="D104" s="410">
        <v>0</v>
      </c>
      <c r="E104" s="410">
        <v>480000</v>
      </c>
      <c r="F104" s="410">
        <v>480000</v>
      </c>
      <c r="G104" s="410">
        <v>0</v>
      </c>
      <c r="H104" s="412">
        <v>0</v>
      </c>
    </row>
    <row r="105" spans="2:8">
      <c r="B105" s="137">
        <v>51</v>
      </c>
      <c r="C105" s="410" t="s">
        <v>697</v>
      </c>
      <c r="D105" s="410">
        <v>15624</v>
      </c>
      <c r="E105" s="410">
        <v>0</v>
      </c>
      <c r="F105" s="410">
        <v>0</v>
      </c>
      <c r="G105" s="410">
        <v>0</v>
      </c>
      <c r="H105" s="412">
        <v>15624</v>
      </c>
    </row>
    <row r="106" spans="2:8">
      <c r="B106" s="137">
        <v>52</v>
      </c>
      <c r="C106" s="410" t="s">
        <v>631</v>
      </c>
      <c r="D106" s="410">
        <v>899127.04999999981</v>
      </c>
      <c r="E106" s="410">
        <v>2307450</v>
      </c>
      <c r="F106" s="410">
        <v>2749410</v>
      </c>
      <c r="G106" s="410">
        <v>0</v>
      </c>
      <c r="H106" s="412">
        <v>457167.04999999981</v>
      </c>
    </row>
    <row r="107" spans="2:8">
      <c r="B107" s="137">
        <v>53</v>
      </c>
      <c r="C107" s="410" t="s">
        <v>722</v>
      </c>
      <c r="D107" s="410">
        <v>0</v>
      </c>
      <c r="E107" s="410">
        <v>0</v>
      </c>
      <c r="F107" s="410">
        <v>0</v>
      </c>
      <c r="G107" s="410">
        <v>0</v>
      </c>
      <c r="H107" s="412">
        <v>0</v>
      </c>
    </row>
    <row r="108" spans="2:8">
      <c r="B108" s="137">
        <v>54</v>
      </c>
      <c r="C108" s="410" t="s">
        <v>637</v>
      </c>
      <c r="D108" s="410">
        <v>0</v>
      </c>
      <c r="E108" s="410">
        <v>227326.8</v>
      </c>
      <c r="F108" s="410">
        <v>227326</v>
      </c>
      <c r="G108" s="410">
        <v>0</v>
      </c>
      <c r="H108" s="412">
        <v>0.79999999998835847</v>
      </c>
    </row>
    <row r="109" spans="2:8">
      <c r="B109" s="137">
        <v>55</v>
      </c>
      <c r="C109" s="410" t="s">
        <v>698</v>
      </c>
      <c r="D109" s="410">
        <v>68432</v>
      </c>
      <c r="E109" s="410">
        <v>0</v>
      </c>
      <c r="F109" s="410">
        <v>68432</v>
      </c>
      <c r="G109" s="410">
        <v>0</v>
      </c>
      <c r="H109" s="412">
        <v>0</v>
      </c>
    </row>
    <row r="110" spans="2:8">
      <c r="B110" s="137">
        <v>56</v>
      </c>
      <c r="C110" s="410" t="s">
        <v>727</v>
      </c>
      <c r="D110" s="410">
        <v>0</v>
      </c>
      <c r="E110" s="410">
        <v>2462400</v>
      </c>
      <c r="F110" s="410">
        <v>2462400</v>
      </c>
      <c r="G110" s="410">
        <v>0</v>
      </c>
      <c r="H110" s="412">
        <v>0</v>
      </c>
    </row>
    <row r="111" spans="2:8">
      <c r="B111" s="137">
        <v>57</v>
      </c>
      <c r="C111" s="410" t="s">
        <v>647</v>
      </c>
      <c r="D111" s="410">
        <v>0</v>
      </c>
      <c r="E111" s="410">
        <v>858642</v>
      </c>
      <c r="F111" s="410">
        <v>858642</v>
      </c>
      <c r="G111" s="410">
        <v>0</v>
      </c>
      <c r="H111" s="412">
        <v>0</v>
      </c>
    </row>
    <row r="112" spans="2:8">
      <c r="B112" s="137">
        <v>58</v>
      </c>
      <c r="C112" s="410" t="s">
        <v>754</v>
      </c>
      <c r="D112" s="410">
        <v>0</v>
      </c>
      <c r="E112" s="410">
        <v>97200</v>
      </c>
      <c r="F112" s="410">
        <v>97200</v>
      </c>
      <c r="G112" s="410">
        <v>0</v>
      </c>
      <c r="H112" s="412">
        <v>0</v>
      </c>
    </row>
    <row r="113" spans="1:8">
      <c r="B113" s="137">
        <v>59</v>
      </c>
      <c r="C113" s="410" t="s">
        <v>755</v>
      </c>
      <c r="D113" s="410">
        <v>0</v>
      </c>
      <c r="E113" s="410">
        <v>615000</v>
      </c>
      <c r="F113" s="410">
        <v>615000</v>
      </c>
      <c r="G113" s="410">
        <v>0</v>
      </c>
      <c r="H113" s="412">
        <v>0</v>
      </c>
    </row>
    <row r="114" spans="1:8">
      <c r="B114" s="137">
        <v>60</v>
      </c>
      <c r="C114" s="410" t="s">
        <v>756</v>
      </c>
      <c r="D114" s="410">
        <v>0</v>
      </c>
      <c r="E114" s="410">
        <v>700000</v>
      </c>
      <c r="F114" s="410">
        <v>0</v>
      </c>
      <c r="G114" s="410">
        <v>5000</v>
      </c>
      <c r="H114" s="412">
        <v>0</v>
      </c>
    </row>
    <row r="115" spans="1:8">
      <c r="B115" s="137">
        <v>61</v>
      </c>
      <c r="C115" s="571" t="s">
        <v>745</v>
      </c>
      <c r="D115" s="571">
        <v>7906875.6300000008</v>
      </c>
      <c r="E115" s="571">
        <v>95531700.0396</v>
      </c>
      <c r="F115" s="571">
        <v>94801338.849999994</v>
      </c>
      <c r="G115" s="571">
        <v>11403</v>
      </c>
      <c r="H115" s="573">
        <v>7040816.8195999991</v>
      </c>
    </row>
    <row r="116" spans="1:8">
      <c r="B116" s="137">
        <v>62</v>
      </c>
      <c r="C116" s="410" t="s">
        <v>722</v>
      </c>
      <c r="D116" s="410">
        <v>0</v>
      </c>
      <c r="E116" s="410">
        <v>27303.63</v>
      </c>
      <c r="F116" s="410">
        <v>0</v>
      </c>
      <c r="G116" s="410">
        <v>27302</v>
      </c>
      <c r="H116" s="412">
        <v>1.6300000000010186</v>
      </c>
    </row>
    <row r="117" spans="1:8">
      <c r="B117" s="137">
        <v>63</v>
      </c>
      <c r="C117" s="410" t="s">
        <v>716</v>
      </c>
      <c r="D117" s="410">
        <v>0</v>
      </c>
      <c r="E117" s="410">
        <v>5903.04</v>
      </c>
      <c r="F117" s="410">
        <v>0</v>
      </c>
      <c r="G117" s="410">
        <v>0</v>
      </c>
      <c r="H117" s="412">
        <v>5903.04</v>
      </c>
    </row>
    <row r="118" spans="1:8">
      <c r="B118" s="137">
        <v>64</v>
      </c>
      <c r="C118" s="410" t="s">
        <v>720</v>
      </c>
      <c r="D118" s="410">
        <v>0</v>
      </c>
      <c r="E118" s="410">
        <v>34547.129999999997</v>
      </c>
      <c r="F118" s="410">
        <v>0</v>
      </c>
      <c r="G118" s="410">
        <v>34543.4</v>
      </c>
      <c r="H118" s="412">
        <v>3.7299999999959255</v>
      </c>
    </row>
    <row r="119" spans="1:8">
      <c r="B119" s="137">
        <v>65</v>
      </c>
      <c r="C119" s="410" t="s">
        <v>750</v>
      </c>
      <c r="D119" s="410">
        <v>0</v>
      </c>
      <c r="E119" s="410">
        <v>21669.599999999999</v>
      </c>
      <c r="F119" s="410">
        <v>0</v>
      </c>
      <c r="G119" s="410">
        <v>21637</v>
      </c>
      <c r="H119" s="412">
        <v>32.599999999998545</v>
      </c>
    </row>
    <row r="120" spans="1:8">
      <c r="B120" s="137">
        <v>66</v>
      </c>
      <c r="C120" s="410" t="s">
        <v>645</v>
      </c>
      <c r="D120" s="410">
        <v>0</v>
      </c>
      <c r="E120" s="410">
        <v>2659.98</v>
      </c>
      <c r="F120" s="410">
        <v>0</v>
      </c>
      <c r="G120" s="410">
        <v>2660</v>
      </c>
      <c r="H120" s="412">
        <v>-1.999999999998181E-2</v>
      </c>
    </row>
    <row r="121" spans="1:8">
      <c r="B121" s="137">
        <v>67</v>
      </c>
      <c r="C121" s="410" t="s">
        <v>725</v>
      </c>
      <c r="D121" s="410">
        <v>0</v>
      </c>
      <c r="E121" s="410">
        <v>2766.53</v>
      </c>
      <c r="F121" s="410">
        <v>0</v>
      </c>
      <c r="G121" s="410">
        <v>655.20000000000005</v>
      </c>
      <c r="H121" s="412">
        <v>2111.33</v>
      </c>
    </row>
    <row r="122" spans="1:8">
      <c r="B122" s="137">
        <v>68</v>
      </c>
      <c r="C122" s="410" t="s">
        <v>717</v>
      </c>
      <c r="D122" s="410">
        <v>0</v>
      </c>
      <c r="E122" s="410">
        <v>23711.72</v>
      </c>
      <c r="F122" s="410">
        <v>0</v>
      </c>
      <c r="G122" s="410">
        <v>15000</v>
      </c>
      <c r="H122" s="412">
        <v>8711.7200000000012</v>
      </c>
    </row>
    <row r="123" spans="1:8">
      <c r="B123" s="137">
        <v>69</v>
      </c>
      <c r="C123" s="410" t="s">
        <v>751</v>
      </c>
      <c r="D123" s="410">
        <v>0</v>
      </c>
      <c r="E123" s="410">
        <v>82992.36</v>
      </c>
      <c r="F123" s="410">
        <v>115000</v>
      </c>
      <c r="G123" s="410">
        <v>78340</v>
      </c>
      <c r="H123" s="412">
        <v>3830.931428571429</v>
      </c>
    </row>
    <row r="124" spans="1:8">
      <c r="B124" s="137">
        <v>70</v>
      </c>
      <c r="C124" s="410" t="s">
        <v>642</v>
      </c>
      <c r="D124" s="410">
        <v>0</v>
      </c>
      <c r="E124" s="410">
        <v>20836.03</v>
      </c>
      <c r="F124" s="410">
        <v>0</v>
      </c>
      <c r="G124" s="410">
        <v>20836</v>
      </c>
      <c r="H124" s="412">
        <v>2.9999999998835847E-2</v>
      </c>
    </row>
    <row r="125" spans="1:8">
      <c r="B125" s="137">
        <v>71</v>
      </c>
      <c r="C125" s="571" t="s">
        <v>774</v>
      </c>
      <c r="D125" s="571">
        <v>0</v>
      </c>
      <c r="E125" s="571">
        <v>222390.02</v>
      </c>
      <c r="F125" s="571">
        <v>115000</v>
      </c>
      <c r="G125" s="571">
        <v>200973.59999999998</v>
      </c>
      <c r="H125" s="573">
        <v>20594.991428571426</v>
      </c>
    </row>
    <row r="126" spans="1:8" ht="13.5" thickBot="1">
      <c r="A126" s="76"/>
      <c r="B126" s="137">
        <v>72</v>
      </c>
      <c r="C126" s="574"/>
      <c r="D126" s="574"/>
      <c r="E126" s="574"/>
      <c r="F126" s="574"/>
      <c r="G126" s="574"/>
      <c r="H126" s="575"/>
    </row>
    <row r="127" spans="1:8" ht="13.5" thickBot="1">
      <c r="B127" s="723" t="s">
        <v>270</v>
      </c>
      <c r="C127" s="724"/>
      <c r="D127" s="572">
        <v>7906875.6300000008</v>
      </c>
      <c r="E127" s="572">
        <v>126461704.0212</v>
      </c>
      <c r="F127" s="572">
        <v>110795538.84999999</v>
      </c>
      <c r="G127" s="572">
        <v>27962811.287999999</v>
      </c>
      <c r="H127" s="572">
        <v>9905168.2274857126</v>
      </c>
    </row>
    <row r="128" spans="1:8">
      <c r="B128" s="109"/>
      <c r="C128" s="109"/>
    </row>
    <row r="129" spans="1:7">
      <c r="A129" s="101" t="s">
        <v>311</v>
      </c>
      <c r="B129" s="109"/>
      <c r="C129" s="109"/>
    </row>
    <row r="130" spans="1:7">
      <c r="A130" s="109" t="s">
        <v>312</v>
      </c>
      <c r="B130" s="76" t="s">
        <v>358</v>
      </c>
      <c r="C130" s="76"/>
      <c r="D130" s="67">
        <v>0</v>
      </c>
    </row>
    <row r="131" spans="1:7">
      <c r="A131" s="109" t="s">
        <v>313</v>
      </c>
      <c r="B131" s="76"/>
      <c r="C131" s="76"/>
    </row>
    <row r="132" spans="1:7">
      <c r="A132" s="107" t="s">
        <v>314</v>
      </c>
      <c r="B132" s="76"/>
      <c r="C132" s="76"/>
      <c r="D132" s="23" t="s">
        <v>609</v>
      </c>
    </row>
    <row r="133" spans="1:7" ht="13.5" thickBot="1">
      <c r="A133" s="76"/>
      <c r="B133" s="76"/>
      <c r="C133" s="76"/>
    </row>
    <row r="134" spans="1:7" ht="13.5" thickBot="1">
      <c r="B134" s="110" t="s">
        <v>1</v>
      </c>
      <c r="C134" s="111" t="s">
        <v>160</v>
      </c>
      <c r="D134" s="111" t="s">
        <v>161</v>
      </c>
      <c r="E134" s="111" t="s">
        <v>162</v>
      </c>
      <c r="F134" s="111" t="s">
        <v>163</v>
      </c>
      <c r="G134" s="112" t="s">
        <v>164</v>
      </c>
    </row>
    <row r="135" spans="1:7" ht="13.5" thickBot="1">
      <c r="B135" s="413" t="s">
        <v>119</v>
      </c>
      <c r="C135" s="414">
        <v>0</v>
      </c>
      <c r="D135" s="414">
        <v>0</v>
      </c>
      <c r="E135" s="414">
        <v>0</v>
      </c>
      <c r="F135" s="414">
        <v>0</v>
      </c>
      <c r="G135" s="576">
        <v>329236.87413600011</v>
      </c>
    </row>
    <row r="136" spans="1:7">
      <c r="B136" s="33"/>
      <c r="C136" s="108"/>
      <c r="D136" s="108"/>
      <c r="E136" s="108"/>
      <c r="F136" s="108"/>
      <c r="G136" s="193"/>
    </row>
    <row r="137" spans="1:7">
      <c r="B137" s="33"/>
      <c r="C137" s="24"/>
      <c r="D137" s="24"/>
      <c r="E137" s="24"/>
      <c r="F137" s="24"/>
      <c r="G137" s="180">
        <v>0</v>
      </c>
    </row>
    <row r="138" spans="1:7">
      <c r="B138" s="167" t="s">
        <v>120</v>
      </c>
      <c r="C138" s="415"/>
      <c r="D138" s="415"/>
      <c r="E138" s="415"/>
      <c r="F138" s="415"/>
      <c r="G138" s="577">
        <v>27583566</v>
      </c>
    </row>
    <row r="139" spans="1:7">
      <c r="B139" s="33"/>
      <c r="C139" s="24"/>
      <c r="D139" s="24"/>
      <c r="E139" s="24"/>
      <c r="F139" s="24"/>
      <c r="G139" s="88"/>
    </row>
    <row r="140" spans="1:7">
      <c r="B140" s="33"/>
      <c r="C140" s="24"/>
      <c r="D140" s="24"/>
      <c r="E140" s="24"/>
      <c r="F140" s="24"/>
      <c r="G140" s="180">
        <v>0</v>
      </c>
    </row>
    <row r="141" spans="1:7">
      <c r="B141" s="167" t="s">
        <v>121</v>
      </c>
      <c r="C141" s="415"/>
      <c r="D141" s="415"/>
      <c r="E141" s="415"/>
      <c r="F141" s="415"/>
      <c r="G141" s="577">
        <v>0</v>
      </c>
    </row>
    <row r="142" spans="1:7">
      <c r="B142" s="33"/>
      <c r="C142" s="24"/>
      <c r="D142" s="24"/>
      <c r="E142" s="24"/>
      <c r="F142" s="24"/>
      <c r="G142" s="180">
        <v>0</v>
      </c>
    </row>
    <row r="143" spans="1:7">
      <c r="B143" s="167" t="s">
        <v>125</v>
      </c>
      <c r="C143" s="415"/>
      <c r="D143" s="415"/>
      <c r="E143" s="415"/>
      <c r="F143" s="415"/>
      <c r="G143" s="578">
        <v>19394107.573134568</v>
      </c>
    </row>
    <row r="144" spans="1:7" ht="13.5" thickBot="1">
      <c r="B144" s="33"/>
      <c r="C144" s="24"/>
      <c r="D144" s="24"/>
      <c r="E144" s="24"/>
      <c r="F144" s="24"/>
      <c r="G144" s="180"/>
    </row>
    <row r="145" spans="1:8" ht="13.5" thickBot="1">
      <c r="B145" s="725" t="s">
        <v>159</v>
      </c>
      <c r="C145" s="726"/>
      <c r="D145" s="726"/>
      <c r="E145" s="726"/>
      <c r="F145" s="727"/>
      <c r="G145" s="416">
        <v>47306910.447270572</v>
      </c>
    </row>
    <row r="147" spans="1:8">
      <c r="A147" s="76"/>
      <c r="B147" s="76"/>
      <c r="C147" s="76"/>
      <c r="D147" s="76"/>
    </row>
    <row r="148" spans="1:8">
      <c r="A148" s="101" t="s">
        <v>315</v>
      </c>
      <c r="B148" s="76"/>
      <c r="C148" s="76"/>
      <c r="D148" s="76"/>
    </row>
    <row r="149" spans="1:8">
      <c r="A149" s="101" t="s">
        <v>316</v>
      </c>
      <c r="B149" s="76"/>
      <c r="C149" s="76"/>
      <c r="D149" s="76"/>
    </row>
    <row r="150" spans="1:8">
      <c r="A150" s="76"/>
      <c r="B150" s="76"/>
      <c r="C150" s="76"/>
      <c r="D150" s="76"/>
    </row>
    <row r="151" spans="1:8" ht="15">
      <c r="A151" s="106" t="s">
        <v>317</v>
      </c>
    </row>
    <row r="152" spans="1:8" ht="13.5" thickBot="1">
      <c r="A152" s="107" t="s">
        <v>581</v>
      </c>
    </row>
    <row r="153" spans="1:8">
      <c r="A153" s="76"/>
      <c r="B153" s="728" t="s">
        <v>151</v>
      </c>
      <c r="C153" s="728" t="s">
        <v>269</v>
      </c>
      <c r="D153" s="728" t="s">
        <v>556</v>
      </c>
      <c r="E153" s="728" t="s">
        <v>281</v>
      </c>
      <c r="F153" s="730" t="s">
        <v>282</v>
      </c>
      <c r="G153" s="730" t="s">
        <v>282</v>
      </c>
      <c r="H153" s="728" t="s">
        <v>283</v>
      </c>
    </row>
    <row r="154" spans="1:8" ht="13.5" thickBot="1">
      <c r="A154" s="76"/>
      <c r="B154" s="729"/>
      <c r="C154" s="729"/>
      <c r="D154" s="729"/>
      <c r="E154" s="729"/>
      <c r="F154" s="731"/>
      <c r="G154" s="731"/>
      <c r="H154" s="729"/>
    </row>
    <row r="155" spans="1:8">
      <c r="B155" s="93">
        <v>1</v>
      </c>
      <c r="C155" s="418" t="s">
        <v>735</v>
      </c>
      <c r="D155" s="390">
        <v>0</v>
      </c>
      <c r="E155" s="390">
        <v>180000</v>
      </c>
      <c r="F155" s="390">
        <v>180000</v>
      </c>
      <c r="G155" s="390">
        <v>0</v>
      </c>
      <c r="H155" s="390">
        <v>0</v>
      </c>
    </row>
    <row r="156" spans="1:8">
      <c r="B156" s="94">
        <v>2</v>
      </c>
      <c r="C156" s="417" t="s">
        <v>763</v>
      </c>
      <c r="D156" s="139">
        <v>0</v>
      </c>
      <c r="E156" s="139">
        <v>0</v>
      </c>
      <c r="F156" s="139">
        <v>0</v>
      </c>
      <c r="G156" s="139">
        <v>300</v>
      </c>
      <c r="H156" s="139">
        <v>-42150</v>
      </c>
    </row>
    <row r="157" spans="1:8">
      <c r="B157" s="94">
        <v>3</v>
      </c>
      <c r="C157" s="417" t="s">
        <v>739</v>
      </c>
      <c r="D157" s="139">
        <v>0</v>
      </c>
      <c r="E157" s="139">
        <v>247910.39999999999</v>
      </c>
      <c r="F157" s="139">
        <v>247910.39999999999</v>
      </c>
      <c r="G157" s="139">
        <v>0</v>
      </c>
      <c r="H157" s="139">
        <v>0</v>
      </c>
    </row>
    <row r="158" spans="1:8">
      <c r="B158" s="94">
        <v>4</v>
      </c>
      <c r="C158" s="417" t="s">
        <v>758</v>
      </c>
      <c r="D158" s="139">
        <v>0</v>
      </c>
      <c r="E158" s="139">
        <v>38805.269999999997</v>
      </c>
      <c r="F158" s="139">
        <v>46724.98</v>
      </c>
      <c r="G158" s="139">
        <v>0</v>
      </c>
      <c r="H158" s="139">
        <v>-7919.7100000000064</v>
      </c>
    </row>
    <row r="159" spans="1:8">
      <c r="B159" s="94">
        <v>5</v>
      </c>
      <c r="C159" s="417" t="s">
        <v>736</v>
      </c>
      <c r="D159" s="139">
        <v>0</v>
      </c>
      <c r="E159" s="139">
        <v>21600</v>
      </c>
      <c r="F159" s="139">
        <v>21600</v>
      </c>
      <c r="G159" s="139">
        <v>0</v>
      </c>
      <c r="H159" s="139">
        <v>0</v>
      </c>
    </row>
    <row r="160" spans="1:8">
      <c r="B160" s="94">
        <v>6</v>
      </c>
      <c r="C160" s="417" t="s">
        <v>723</v>
      </c>
      <c r="D160" s="139">
        <v>0</v>
      </c>
      <c r="E160" s="139">
        <v>294566.40000000002</v>
      </c>
      <c r="F160" s="139">
        <v>294566.40000000002</v>
      </c>
      <c r="G160" s="139">
        <v>0</v>
      </c>
      <c r="H160" s="139">
        <v>0</v>
      </c>
    </row>
    <row r="161" spans="1:8">
      <c r="B161" s="94">
        <v>7</v>
      </c>
      <c r="C161" s="417" t="s">
        <v>632</v>
      </c>
      <c r="D161" s="139">
        <v>3034675.1199999992</v>
      </c>
      <c r="E161" s="139">
        <v>3693600.14</v>
      </c>
      <c r="F161" s="139">
        <v>5567800</v>
      </c>
      <c r="G161" s="139">
        <v>0</v>
      </c>
      <c r="H161" s="139">
        <v>1160475.2599999998</v>
      </c>
    </row>
    <row r="162" spans="1:8">
      <c r="B162" s="94">
        <v>8</v>
      </c>
      <c r="C162" s="417" t="s">
        <v>630</v>
      </c>
      <c r="D162" s="139">
        <v>0</v>
      </c>
      <c r="E162" s="139">
        <v>1200000</v>
      </c>
      <c r="F162" s="139">
        <v>1200000</v>
      </c>
      <c r="G162" s="139">
        <v>0</v>
      </c>
      <c r="H162" s="139">
        <v>0</v>
      </c>
    </row>
    <row r="163" spans="1:8">
      <c r="A163" s="76"/>
      <c r="B163" s="94">
        <v>10</v>
      </c>
      <c r="C163" s="417" t="s">
        <v>730</v>
      </c>
      <c r="D163" s="139">
        <v>0</v>
      </c>
      <c r="E163" s="139">
        <v>199954</v>
      </c>
      <c r="F163" s="139">
        <v>199954</v>
      </c>
      <c r="G163" s="139">
        <v>0</v>
      </c>
      <c r="H163" s="139">
        <v>0</v>
      </c>
    </row>
    <row r="164" spans="1:8">
      <c r="A164" s="76"/>
      <c r="B164" s="94">
        <v>11</v>
      </c>
      <c r="C164" s="417" t="s">
        <v>703</v>
      </c>
      <c r="D164" s="139">
        <v>0</v>
      </c>
      <c r="E164" s="139">
        <v>49468.56</v>
      </c>
      <c r="F164" s="139">
        <v>83142</v>
      </c>
      <c r="G164" s="139">
        <v>0</v>
      </c>
      <c r="H164" s="139">
        <v>-33673.440000000002</v>
      </c>
    </row>
    <row r="165" spans="1:8">
      <c r="A165" s="76"/>
      <c r="B165" s="94">
        <v>13</v>
      </c>
      <c r="C165" s="417" t="s">
        <v>700</v>
      </c>
      <c r="D165" s="139">
        <v>3879355.2</v>
      </c>
      <c r="E165" s="139">
        <v>0</v>
      </c>
      <c r="F165" s="139">
        <v>0</v>
      </c>
      <c r="G165" s="139">
        <v>0</v>
      </c>
      <c r="H165" s="139">
        <v>3879355.2</v>
      </c>
    </row>
    <row r="166" spans="1:8">
      <c r="A166" s="76"/>
      <c r="B166" s="94">
        <v>14</v>
      </c>
      <c r="C166" s="417" t="s">
        <v>644</v>
      </c>
      <c r="D166" s="139">
        <v>0</v>
      </c>
      <c r="E166" s="139">
        <v>2044828.8</v>
      </c>
      <c r="F166" s="139">
        <v>0</v>
      </c>
      <c r="G166" s="139">
        <v>13000</v>
      </c>
      <c r="H166" s="139">
        <v>218328.80000000005</v>
      </c>
    </row>
    <row r="167" spans="1:8">
      <c r="A167" s="76"/>
      <c r="B167" s="94">
        <v>15</v>
      </c>
      <c r="C167" s="417" t="s">
        <v>645</v>
      </c>
      <c r="D167" s="139">
        <v>0</v>
      </c>
      <c r="E167" s="139">
        <v>3617055.6</v>
      </c>
      <c r="F167" s="139">
        <v>0</v>
      </c>
      <c r="G167" s="139">
        <v>0</v>
      </c>
      <c r="H167" s="139">
        <v>3617055.6</v>
      </c>
    </row>
    <row r="168" spans="1:8">
      <c r="A168" s="76"/>
      <c r="B168" s="94">
        <v>16</v>
      </c>
      <c r="C168" s="417" t="s">
        <v>759</v>
      </c>
      <c r="D168" s="139">
        <v>0</v>
      </c>
      <c r="E168" s="139">
        <v>0</v>
      </c>
      <c r="F168" s="139">
        <v>0</v>
      </c>
      <c r="G168" s="139">
        <v>0</v>
      </c>
      <c r="H168" s="139">
        <v>0</v>
      </c>
    </row>
    <row r="169" spans="1:8">
      <c r="A169" s="76"/>
      <c r="B169" s="94">
        <v>17</v>
      </c>
      <c r="C169" s="417" t="s">
        <v>633</v>
      </c>
      <c r="D169" s="139">
        <v>308807</v>
      </c>
      <c r="E169" s="139">
        <v>991188</v>
      </c>
      <c r="F169" s="139">
        <v>0</v>
      </c>
      <c r="G169" s="139">
        <v>3500</v>
      </c>
      <c r="H169" s="139">
        <v>808245</v>
      </c>
    </row>
    <row r="170" spans="1:8">
      <c r="A170" s="76"/>
      <c r="B170" s="94">
        <v>18</v>
      </c>
      <c r="C170" s="417" t="s">
        <v>737</v>
      </c>
      <c r="D170" s="139">
        <v>0</v>
      </c>
      <c r="E170" s="139">
        <v>443986.8</v>
      </c>
      <c r="F170" s="139">
        <v>443987</v>
      </c>
      <c r="G170" s="139">
        <v>0</v>
      </c>
      <c r="H170" s="139">
        <v>-0.20000000001164153</v>
      </c>
    </row>
    <row r="171" spans="1:8">
      <c r="A171" s="76"/>
      <c r="B171" s="94">
        <v>19</v>
      </c>
      <c r="C171" s="417" t="s">
        <v>760</v>
      </c>
      <c r="D171" s="139">
        <v>0</v>
      </c>
      <c r="E171" s="139">
        <v>24600</v>
      </c>
      <c r="F171" s="139">
        <v>24600</v>
      </c>
      <c r="G171" s="139">
        <v>0</v>
      </c>
      <c r="H171" s="139">
        <v>0</v>
      </c>
    </row>
    <row r="172" spans="1:8">
      <c r="A172" s="76"/>
      <c r="B172" s="94">
        <v>20</v>
      </c>
      <c r="C172" s="417" t="s">
        <v>648</v>
      </c>
      <c r="D172" s="139">
        <v>0</v>
      </c>
      <c r="E172" s="139">
        <v>592840</v>
      </c>
      <c r="F172" s="139">
        <v>294899</v>
      </c>
      <c r="G172" s="139">
        <v>0</v>
      </c>
      <c r="H172" s="139">
        <v>297941</v>
      </c>
    </row>
    <row r="173" spans="1:8">
      <c r="A173" s="76"/>
      <c r="B173" s="94">
        <v>21</v>
      </c>
      <c r="C173" s="417" t="s">
        <v>738</v>
      </c>
      <c r="D173" s="139">
        <v>0</v>
      </c>
      <c r="E173" s="139">
        <v>290036</v>
      </c>
      <c r="F173" s="139">
        <v>290036</v>
      </c>
      <c r="G173" s="139">
        <v>0</v>
      </c>
      <c r="H173" s="139">
        <v>0</v>
      </c>
    </row>
    <row r="174" spans="1:8">
      <c r="A174" s="76"/>
      <c r="B174" s="94">
        <v>22</v>
      </c>
      <c r="C174" s="417" t="s">
        <v>627</v>
      </c>
      <c r="D174" s="139">
        <v>0</v>
      </c>
      <c r="E174" s="139">
        <v>27670754.399999999</v>
      </c>
      <c r="F174" s="139">
        <v>27670754</v>
      </c>
      <c r="G174" s="139">
        <v>0</v>
      </c>
      <c r="H174" s="139">
        <v>0.39999999850988388</v>
      </c>
    </row>
    <row r="175" spans="1:8">
      <c r="A175" s="76"/>
      <c r="B175" s="94">
        <v>23</v>
      </c>
      <c r="C175" s="417" t="s">
        <v>724</v>
      </c>
      <c r="D175" s="139">
        <v>0</v>
      </c>
      <c r="E175" s="139">
        <v>660024</v>
      </c>
      <c r="F175" s="139">
        <v>660000</v>
      </c>
      <c r="G175" s="139">
        <v>0</v>
      </c>
      <c r="H175" s="139">
        <v>24</v>
      </c>
    </row>
    <row r="176" spans="1:8">
      <c r="A176" s="76"/>
      <c r="B176" s="94">
        <v>24</v>
      </c>
      <c r="C176" s="417" t="s">
        <v>625</v>
      </c>
      <c r="D176" s="139">
        <v>0</v>
      </c>
      <c r="E176" s="139">
        <v>157000</v>
      </c>
      <c r="F176" s="139">
        <v>100000</v>
      </c>
      <c r="G176" s="139">
        <v>0</v>
      </c>
      <c r="H176" s="139">
        <v>57000</v>
      </c>
    </row>
    <row r="177" spans="1:8">
      <c r="A177" s="76"/>
      <c r="B177" s="94">
        <v>25</v>
      </c>
      <c r="C177" s="417" t="s">
        <v>643</v>
      </c>
      <c r="D177" s="139">
        <v>0</v>
      </c>
      <c r="E177" s="139">
        <v>8067096</v>
      </c>
      <c r="F177" s="139">
        <v>1385269</v>
      </c>
      <c r="G177" s="139">
        <v>20246</v>
      </c>
      <c r="H177" s="139">
        <v>3837264</v>
      </c>
    </row>
    <row r="178" spans="1:8">
      <c r="A178" s="76"/>
      <c r="B178" s="94">
        <v>26</v>
      </c>
      <c r="C178" s="417" t="s">
        <v>761</v>
      </c>
      <c r="D178" s="139">
        <v>0</v>
      </c>
      <c r="E178" s="139">
        <v>1400000</v>
      </c>
      <c r="F178" s="139">
        <v>0</v>
      </c>
      <c r="G178" s="139">
        <v>10000</v>
      </c>
      <c r="H178" s="139">
        <v>-5000</v>
      </c>
    </row>
    <row r="179" spans="1:8">
      <c r="A179" s="76"/>
      <c r="B179" s="94">
        <v>27</v>
      </c>
      <c r="C179" s="417" t="s">
        <v>699</v>
      </c>
      <c r="D179" s="139">
        <v>56907.399999999907</v>
      </c>
      <c r="E179" s="139">
        <v>0</v>
      </c>
      <c r="F179" s="139">
        <v>0</v>
      </c>
      <c r="G179" s="139">
        <v>0</v>
      </c>
      <c r="H179" s="139">
        <v>56907.399999999907</v>
      </c>
    </row>
    <row r="180" spans="1:8">
      <c r="A180" s="76"/>
      <c r="B180" s="94">
        <v>28</v>
      </c>
      <c r="C180" s="417" t="s">
        <v>741</v>
      </c>
      <c r="D180" s="139">
        <v>0</v>
      </c>
      <c r="E180" s="139">
        <v>69762</v>
      </c>
      <c r="F180" s="139">
        <v>69762</v>
      </c>
      <c r="G180" s="139">
        <v>0</v>
      </c>
      <c r="H180" s="139">
        <v>0</v>
      </c>
    </row>
    <row r="181" spans="1:8">
      <c r="A181" s="76"/>
      <c r="B181" s="94">
        <v>29</v>
      </c>
      <c r="C181" s="417" t="s">
        <v>704</v>
      </c>
      <c r="D181" s="139">
        <v>0</v>
      </c>
      <c r="E181" s="139">
        <v>447385</v>
      </c>
      <c r="F181" s="139">
        <v>447385</v>
      </c>
      <c r="G181" s="139">
        <v>0</v>
      </c>
      <c r="H181" s="139">
        <v>0</v>
      </c>
    </row>
    <row r="182" spans="1:8">
      <c r="A182" s="76"/>
      <c r="B182" s="94">
        <v>30</v>
      </c>
      <c r="C182" s="417" t="s">
        <v>740</v>
      </c>
      <c r="D182" s="139">
        <v>0</v>
      </c>
      <c r="E182" s="139">
        <v>62520</v>
      </c>
      <c r="F182" s="139">
        <v>62520</v>
      </c>
      <c r="G182" s="139">
        <v>0</v>
      </c>
      <c r="H182" s="139">
        <v>0</v>
      </c>
    </row>
    <row r="183" spans="1:8">
      <c r="A183" s="76"/>
      <c r="B183" s="94">
        <v>31</v>
      </c>
      <c r="C183" s="417" t="s">
        <v>701</v>
      </c>
      <c r="D183" s="139">
        <v>0</v>
      </c>
      <c r="E183" s="139">
        <v>300000</v>
      </c>
      <c r="F183" s="139">
        <v>300000</v>
      </c>
      <c r="G183" s="139">
        <v>0</v>
      </c>
      <c r="H183" s="139">
        <v>0</v>
      </c>
    </row>
    <row r="184" spans="1:8">
      <c r="A184" s="76"/>
      <c r="B184" s="94">
        <v>33</v>
      </c>
      <c r="C184" s="417" t="s">
        <v>762</v>
      </c>
      <c r="D184" s="139">
        <v>0</v>
      </c>
      <c r="E184" s="139">
        <v>493114.55</v>
      </c>
      <c r="F184" s="139">
        <v>328567.18</v>
      </c>
      <c r="G184" s="139">
        <v>0</v>
      </c>
      <c r="H184" s="139">
        <v>164547.37</v>
      </c>
    </row>
    <row r="185" spans="1:8">
      <c r="A185" s="76"/>
      <c r="B185" s="94">
        <v>34</v>
      </c>
      <c r="C185" s="417" t="s">
        <v>636</v>
      </c>
      <c r="D185" s="139">
        <v>3429757.2699999996</v>
      </c>
      <c r="E185" s="139">
        <v>0</v>
      </c>
      <c r="F185" s="139">
        <v>666370</v>
      </c>
      <c r="G185" s="139">
        <v>0</v>
      </c>
      <c r="H185" s="139">
        <v>2763387.2699999996</v>
      </c>
    </row>
    <row r="186" spans="1:8">
      <c r="A186" s="76"/>
      <c r="B186" s="94">
        <v>38</v>
      </c>
      <c r="C186" s="580">
        <v>0</v>
      </c>
      <c r="D186" s="581">
        <v>10709501.989999998</v>
      </c>
      <c r="E186" s="581">
        <v>53258095.919999994</v>
      </c>
      <c r="F186" s="581">
        <v>40585846.960000001</v>
      </c>
      <c r="G186" s="581">
        <v>47046</v>
      </c>
      <c r="H186" s="581">
        <v>16771787.949999999</v>
      </c>
    </row>
    <row r="187" spans="1:8">
      <c r="A187" s="76"/>
      <c r="B187" s="94">
        <v>39</v>
      </c>
      <c r="C187" s="417" t="s">
        <v>764</v>
      </c>
      <c r="D187" s="139">
        <v>0</v>
      </c>
      <c r="E187" s="139">
        <v>5868</v>
      </c>
      <c r="F187" s="139">
        <v>0</v>
      </c>
      <c r="G187" s="139">
        <v>0</v>
      </c>
      <c r="H187" s="139">
        <v>5868</v>
      </c>
    </row>
    <row r="188" spans="1:8">
      <c r="A188" s="76"/>
      <c r="B188" s="94">
        <v>40</v>
      </c>
      <c r="C188" s="417" t="s">
        <v>765</v>
      </c>
      <c r="D188" s="139">
        <v>0</v>
      </c>
      <c r="E188" s="139">
        <v>7729</v>
      </c>
      <c r="F188" s="139">
        <v>0</v>
      </c>
      <c r="G188" s="139">
        <v>0</v>
      </c>
      <c r="H188" s="139">
        <v>7729</v>
      </c>
    </row>
    <row r="189" spans="1:8">
      <c r="A189" s="76"/>
      <c r="B189" s="94">
        <v>41</v>
      </c>
      <c r="C189" s="417" t="s">
        <v>640</v>
      </c>
      <c r="D189" s="139">
        <v>0</v>
      </c>
      <c r="E189" s="139">
        <v>459292.5</v>
      </c>
      <c r="F189" s="139">
        <v>0</v>
      </c>
      <c r="G189" s="139">
        <v>437311</v>
      </c>
      <c r="H189" s="139">
        <v>21981.5</v>
      </c>
    </row>
    <row r="190" spans="1:8">
      <c r="A190" s="76"/>
      <c r="B190" s="94">
        <v>42</v>
      </c>
      <c r="C190" s="580">
        <v>0</v>
      </c>
      <c r="D190" s="581">
        <v>0</v>
      </c>
      <c r="E190" s="581">
        <v>472889.5</v>
      </c>
      <c r="F190" s="581">
        <v>0</v>
      </c>
      <c r="G190" s="581">
        <v>437311</v>
      </c>
      <c r="H190" s="581">
        <v>35578.5</v>
      </c>
    </row>
    <row r="191" spans="1:8">
      <c r="A191" s="76"/>
      <c r="B191" s="94">
        <v>43</v>
      </c>
      <c r="C191" s="417">
        <v>0</v>
      </c>
      <c r="D191" s="139">
        <v>0</v>
      </c>
      <c r="E191" s="139">
        <v>0</v>
      </c>
      <c r="F191" s="139">
        <v>0</v>
      </c>
      <c r="G191" s="139">
        <v>0</v>
      </c>
      <c r="H191" s="582"/>
    </row>
    <row r="192" spans="1:8" ht="13.5" thickBot="1">
      <c r="A192" s="76"/>
      <c r="B192" s="419">
        <v>43</v>
      </c>
      <c r="C192" s="420" t="s">
        <v>150</v>
      </c>
      <c r="D192" s="579">
        <v>10709501.989999998</v>
      </c>
      <c r="E192" s="579">
        <v>118956634.155</v>
      </c>
      <c r="F192" s="579">
        <v>40585846.960000001</v>
      </c>
      <c r="G192" s="579">
        <v>60802663.230000004</v>
      </c>
      <c r="H192" s="579">
        <v>21714708.954999998</v>
      </c>
    </row>
    <row r="193" spans="1:9">
      <c r="A193" s="113" t="s">
        <v>318</v>
      </c>
      <c r="B193" s="55"/>
      <c r="C193" s="76"/>
      <c r="E193" s="77">
        <v>115497</v>
      </c>
    </row>
    <row r="194" spans="1:9">
      <c r="A194" s="113" t="s">
        <v>319</v>
      </c>
      <c r="B194" s="55"/>
      <c r="C194" s="76"/>
      <c r="E194" s="256">
        <v>73432.800000000003</v>
      </c>
      <c r="F194" s="256"/>
    </row>
    <row r="195" spans="1:9">
      <c r="A195" s="113" t="s">
        <v>320</v>
      </c>
      <c r="B195" s="55"/>
      <c r="C195" s="76"/>
      <c r="E195" s="256">
        <v>19550</v>
      </c>
      <c r="F195" s="256"/>
    </row>
    <row r="196" spans="1:9">
      <c r="A196" s="113" t="s">
        <v>321</v>
      </c>
      <c r="B196" s="55"/>
      <c r="C196" s="76"/>
      <c r="E196" s="256">
        <v>0</v>
      </c>
      <c r="F196" s="256"/>
    </row>
    <row r="197" spans="1:9">
      <c r="A197" s="113" t="s">
        <v>322</v>
      </c>
      <c r="B197" s="55"/>
      <c r="C197" s="76"/>
      <c r="E197" s="256">
        <v>183950.69400000013</v>
      </c>
      <c r="F197" s="256"/>
    </row>
    <row r="198" spans="1:9">
      <c r="A198" s="113" t="s">
        <v>323</v>
      </c>
      <c r="B198" s="55"/>
      <c r="C198" s="76"/>
      <c r="E198" s="256">
        <v>0</v>
      </c>
      <c r="F198" s="256"/>
    </row>
    <row r="199" spans="1:9">
      <c r="A199" s="113" t="s">
        <v>324</v>
      </c>
      <c r="B199" s="55"/>
      <c r="C199" s="76"/>
      <c r="E199" s="256">
        <v>0</v>
      </c>
      <c r="F199" s="256"/>
    </row>
    <row r="200" spans="1:9">
      <c r="A200" s="113" t="s">
        <v>325</v>
      </c>
      <c r="B200" s="55"/>
      <c r="C200" s="76"/>
      <c r="E200" s="256">
        <v>0</v>
      </c>
      <c r="F200" s="256"/>
    </row>
    <row r="201" spans="1:9">
      <c r="A201" s="113" t="s">
        <v>326</v>
      </c>
      <c r="B201" s="55"/>
      <c r="C201" s="76"/>
      <c r="E201" s="256">
        <v>0</v>
      </c>
      <c r="F201" s="256"/>
    </row>
    <row r="202" spans="1:9">
      <c r="A202" s="113" t="s">
        <v>327</v>
      </c>
      <c r="B202" s="55"/>
      <c r="C202" s="76"/>
      <c r="E202" s="256">
        <v>11114400</v>
      </c>
      <c r="F202" s="256"/>
    </row>
    <row r="203" spans="1:9" ht="15">
      <c r="A203" s="106" t="s">
        <v>328</v>
      </c>
    </row>
    <row r="204" spans="1:9">
      <c r="A204" s="101" t="s">
        <v>329</v>
      </c>
    </row>
    <row r="205" spans="1:9">
      <c r="A205" s="101" t="s">
        <v>330</v>
      </c>
    </row>
    <row r="206" spans="1:9" ht="13.5" thickBot="1">
      <c r="A206" s="101" t="s">
        <v>331</v>
      </c>
      <c r="B206" s="1"/>
      <c r="C206" s="1"/>
      <c r="D206" s="1"/>
      <c r="E206" s="1"/>
      <c r="F206" s="1"/>
    </row>
    <row r="207" spans="1:9" ht="12" customHeight="1" thickBot="1">
      <c r="A207" s="114"/>
      <c r="B207" s="346" t="s">
        <v>72</v>
      </c>
      <c r="C207" s="421" t="s">
        <v>188</v>
      </c>
      <c r="D207" s="422"/>
      <c r="E207" s="422"/>
      <c r="F207" s="422"/>
      <c r="G207" s="432"/>
      <c r="H207" s="197"/>
      <c r="I207" s="436">
        <v>104512462.528</v>
      </c>
    </row>
    <row r="208" spans="1:9" ht="12" customHeight="1">
      <c r="A208" s="114"/>
      <c r="B208" s="25">
        <v>1</v>
      </c>
      <c r="C208" s="433" t="s">
        <v>332</v>
      </c>
      <c r="D208" s="434"/>
      <c r="E208" s="19"/>
      <c r="F208" s="91"/>
      <c r="G208" s="91"/>
      <c r="H208" s="435" t="s">
        <v>144</v>
      </c>
      <c r="I208" s="437">
        <v>1255102.5</v>
      </c>
    </row>
    <row r="209" spans="1:9" ht="12" customHeight="1">
      <c r="A209" s="114"/>
      <c r="B209" s="26">
        <v>2</v>
      </c>
      <c r="C209" s="425" t="s">
        <v>333</v>
      </c>
      <c r="D209" s="39"/>
      <c r="E209" s="115"/>
      <c r="F209" s="116"/>
      <c r="G209" s="117"/>
      <c r="H209" s="273" t="s">
        <v>145</v>
      </c>
      <c r="I209" s="438">
        <v>3192708</v>
      </c>
    </row>
    <row r="210" spans="1:9" ht="12" customHeight="1">
      <c r="A210" s="114"/>
      <c r="B210" s="26">
        <v>3</v>
      </c>
      <c r="C210" s="425" t="s">
        <v>334</v>
      </c>
      <c r="D210" s="1"/>
      <c r="E210" s="1"/>
      <c r="F210" s="55"/>
      <c r="G210" s="55"/>
      <c r="H210" s="273"/>
      <c r="I210" s="438">
        <v>72481086.027999997</v>
      </c>
    </row>
    <row r="211" spans="1:9" ht="12" customHeight="1">
      <c r="A211" s="114"/>
      <c r="B211" s="26">
        <v>4</v>
      </c>
      <c r="C211" s="426" t="s">
        <v>335</v>
      </c>
      <c r="D211" s="115"/>
      <c r="E211" s="115"/>
      <c r="F211" s="116"/>
      <c r="G211" s="117"/>
      <c r="H211" s="273"/>
      <c r="I211" s="438">
        <v>27583566</v>
      </c>
    </row>
    <row r="212" spans="1:9" ht="12" customHeight="1">
      <c r="A212" s="114"/>
      <c r="B212" s="167" t="s">
        <v>78</v>
      </c>
      <c r="C212" s="477" t="s">
        <v>153</v>
      </c>
      <c r="D212" s="469"/>
      <c r="E212" s="469"/>
      <c r="F212" s="469"/>
      <c r="G212" s="478"/>
      <c r="H212" s="479"/>
      <c r="I212" s="480">
        <v>96183551.100062788</v>
      </c>
    </row>
    <row r="213" spans="1:9" ht="12" customHeight="1">
      <c r="A213" s="114"/>
      <c r="B213" s="138">
        <v>5</v>
      </c>
      <c r="C213" s="426" t="s">
        <v>335</v>
      </c>
      <c r="D213" s="55"/>
      <c r="E213" s="55"/>
      <c r="F213" s="55"/>
      <c r="G213" s="55"/>
      <c r="H213" s="423"/>
      <c r="I213" s="439">
        <v>0</v>
      </c>
    </row>
    <row r="214" spans="1:9" ht="12" customHeight="1">
      <c r="A214" s="114"/>
      <c r="B214" s="26">
        <v>6</v>
      </c>
      <c r="C214" s="426" t="s">
        <v>56</v>
      </c>
      <c r="D214" s="115"/>
      <c r="E214" s="115"/>
      <c r="F214" s="116"/>
      <c r="G214" s="117"/>
      <c r="H214" s="273" t="s">
        <v>146</v>
      </c>
      <c r="I214" s="440">
        <v>91539173.954229444</v>
      </c>
    </row>
    <row r="215" spans="1:9" ht="12" customHeight="1">
      <c r="A215" s="114"/>
      <c r="B215" s="26">
        <v>7</v>
      </c>
      <c r="C215" s="266" t="s">
        <v>57</v>
      </c>
      <c r="D215" s="39"/>
      <c r="E215" s="115"/>
      <c r="F215" s="116"/>
      <c r="G215" s="117"/>
      <c r="H215" s="273" t="s">
        <v>147</v>
      </c>
      <c r="I215" s="440">
        <v>3378511.5</v>
      </c>
    </row>
    <row r="216" spans="1:9" ht="12" customHeight="1">
      <c r="A216" s="114"/>
      <c r="B216" s="26"/>
      <c r="C216" s="425" t="s">
        <v>58</v>
      </c>
      <c r="D216" s="1"/>
      <c r="E216" s="1"/>
      <c r="F216" s="55"/>
      <c r="G216" s="55"/>
      <c r="H216" s="273"/>
      <c r="I216" s="440">
        <v>2896800</v>
      </c>
    </row>
    <row r="217" spans="1:9" ht="12" customHeight="1">
      <c r="A217" s="114"/>
      <c r="B217" s="26"/>
      <c r="C217" s="426" t="s">
        <v>59</v>
      </c>
      <c r="D217" s="115"/>
      <c r="E217" s="115"/>
      <c r="F217" s="116"/>
      <c r="G217" s="117"/>
      <c r="H217" s="273"/>
      <c r="I217" s="440">
        <v>481711.5</v>
      </c>
    </row>
    <row r="218" spans="1:9" ht="12" customHeight="1">
      <c r="A218" s="114"/>
      <c r="B218" s="26">
        <v>8</v>
      </c>
      <c r="C218" s="425" t="s">
        <v>60</v>
      </c>
      <c r="D218" s="1"/>
      <c r="E218" s="1"/>
      <c r="F218" s="55"/>
      <c r="G218" s="55"/>
      <c r="H218" s="273" t="s">
        <v>148</v>
      </c>
      <c r="I218" s="440">
        <v>945904.08583333343</v>
      </c>
    </row>
    <row r="219" spans="1:9" ht="12" customHeight="1">
      <c r="A219" s="114"/>
      <c r="B219" s="26">
        <v>9</v>
      </c>
      <c r="C219" s="426" t="s">
        <v>157</v>
      </c>
      <c r="D219" s="115"/>
      <c r="E219" s="115"/>
      <c r="F219" s="116"/>
      <c r="G219" s="117"/>
      <c r="H219" s="273" t="s">
        <v>149</v>
      </c>
      <c r="I219" s="440">
        <v>319961.55999999866</v>
      </c>
    </row>
    <row r="220" spans="1:9" ht="12" customHeight="1">
      <c r="A220" s="114"/>
      <c r="B220" s="167" t="s">
        <v>83</v>
      </c>
      <c r="C220" s="477" t="s">
        <v>61</v>
      </c>
      <c r="D220" s="469"/>
      <c r="E220" s="469"/>
      <c r="F220" s="469"/>
      <c r="G220" s="478"/>
      <c r="H220" s="479"/>
      <c r="I220" s="480">
        <v>8328911.4279372096</v>
      </c>
    </row>
    <row r="221" spans="1:9" ht="12" customHeight="1">
      <c r="A221" s="114"/>
      <c r="B221" s="26">
        <v>10</v>
      </c>
      <c r="C221" s="425" t="s">
        <v>63</v>
      </c>
      <c r="D221" s="1"/>
      <c r="E221" s="1"/>
      <c r="F221" s="55"/>
      <c r="G221" s="55"/>
      <c r="H221" s="273"/>
      <c r="I221" s="440"/>
    </row>
    <row r="222" spans="1:9" ht="12" customHeight="1">
      <c r="A222" s="114"/>
      <c r="B222" s="26">
        <v>11</v>
      </c>
      <c r="C222" s="426" t="s">
        <v>62</v>
      </c>
      <c r="D222" s="115"/>
      <c r="E222" s="115"/>
      <c r="F222" s="116"/>
      <c r="G222" s="117"/>
      <c r="H222" s="273"/>
      <c r="I222" s="440"/>
    </row>
    <row r="223" spans="1:9" ht="12" customHeight="1">
      <c r="A223" s="114"/>
      <c r="B223" s="26">
        <v>12</v>
      </c>
      <c r="C223" s="425" t="s">
        <v>64</v>
      </c>
      <c r="D223" s="1"/>
      <c r="E223" s="1"/>
      <c r="F223" s="55"/>
      <c r="G223" s="55"/>
      <c r="H223" s="273"/>
      <c r="I223" s="440">
        <v>0</v>
      </c>
    </row>
    <row r="224" spans="1:9" ht="12" customHeight="1">
      <c r="A224" s="114"/>
      <c r="B224" s="26"/>
      <c r="C224" s="427" t="s">
        <v>582</v>
      </c>
      <c r="D224" s="115"/>
      <c r="E224" s="115"/>
      <c r="F224" s="116"/>
      <c r="G224" s="117"/>
      <c r="H224" s="273"/>
      <c r="I224" s="440"/>
    </row>
    <row r="225" spans="1:9" ht="12" customHeight="1">
      <c r="A225" s="114"/>
      <c r="B225" s="26"/>
      <c r="C225" s="428" t="s">
        <v>583</v>
      </c>
      <c r="D225" s="1"/>
      <c r="E225" s="1"/>
      <c r="F225" s="55"/>
      <c r="G225" s="55"/>
      <c r="H225" s="273"/>
      <c r="I225" s="440">
        <v>0</v>
      </c>
    </row>
    <row r="226" spans="1:9" ht="12" customHeight="1">
      <c r="A226" s="114"/>
      <c r="B226" s="26"/>
      <c r="C226" s="427" t="s">
        <v>584</v>
      </c>
      <c r="D226" s="115"/>
      <c r="E226" s="115"/>
      <c r="F226" s="116"/>
      <c r="G226" s="117"/>
      <c r="H226" s="273"/>
      <c r="I226" s="440"/>
    </row>
    <row r="227" spans="1:9" ht="12" customHeight="1">
      <c r="A227" s="114"/>
      <c r="B227" s="26"/>
      <c r="C227" s="428" t="s">
        <v>585</v>
      </c>
      <c r="D227" s="1"/>
      <c r="E227" s="1"/>
      <c r="F227" s="55"/>
      <c r="G227" s="55"/>
      <c r="H227" s="273"/>
      <c r="I227" s="440">
        <v>0</v>
      </c>
    </row>
    <row r="228" spans="1:9" ht="12" customHeight="1">
      <c r="A228" s="114"/>
      <c r="B228" s="167" t="s">
        <v>113</v>
      </c>
      <c r="C228" s="477" t="s">
        <v>65</v>
      </c>
      <c r="D228" s="469"/>
      <c r="E228" s="469"/>
      <c r="F228" s="469"/>
      <c r="G228" s="478"/>
      <c r="H228" s="479"/>
      <c r="I228" s="481">
        <v>0</v>
      </c>
    </row>
    <row r="229" spans="1:9" ht="12" customHeight="1">
      <c r="A229" s="114"/>
      <c r="B229" s="26">
        <v>14</v>
      </c>
      <c r="C229" s="429" t="s">
        <v>66</v>
      </c>
      <c r="D229" s="1"/>
      <c r="E229" s="1"/>
      <c r="F229" s="55"/>
      <c r="G229" s="55"/>
      <c r="H229" s="423"/>
      <c r="I229" s="439">
        <v>8328911.4279372096</v>
      </c>
    </row>
    <row r="230" spans="1:9" ht="12" customHeight="1">
      <c r="A230" s="114"/>
      <c r="B230" s="26"/>
      <c r="C230" s="430" t="s">
        <v>336</v>
      </c>
      <c r="D230" s="115"/>
      <c r="E230" s="115"/>
      <c r="F230" s="116"/>
      <c r="G230" s="117"/>
      <c r="H230" s="423" t="s">
        <v>149</v>
      </c>
      <c r="I230" s="439">
        <v>0</v>
      </c>
    </row>
    <row r="231" spans="1:9" ht="12" customHeight="1">
      <c r="A231" s="114"/>
      <c r="B231" s="26">
        <v>15</v>
      </c>
      <c r="C231" s="425" t="s">
        <v>67</v>
      </c>
      <c r="D231" s="1"/>
      <c r="E231" s="1"/>
      <c r="F231" s="55"/>
      <c r="G231" s="55"/>
      <c r="H231" s="423"/>
      <c r="I231" s="441">
        <v>832891.14279372105</v>
      </c>
    </row>
    <row r="232" spans="1:9" ht="12" customHeight="1">
      <c r="A232" s="114"/>
      <c r="B232" s="371">
        <v>16</v>
      </c>
      <c r="C232" s="482" t="s">
        <v>68</v>
      </c>
      <c r="D232" s="483"/>
      <c r="E232" s="483"/>
      <c r="F232" s="483"/>
      <c r="G232" s="484"/>
      <c r="H232" s="485"/>
      <c r="I232" s="486">
        <v>7496020.285143489</v>
      </c>
    </row>
    <row r="233" spans="1:9" ht="12" customHeight="1" thickBot="1">
      <c r="A233" s="114"/>
      <c r="B233" s="27">
        <v>17</v>
      </c>
      <c r="C233" s="431" t="s">
        <v>69</v>
      </c>
      <c r="D233" s="119"/>
      <c r="E233" s="119"/>
      <c r="F233" s="120"/>
      <c r="G233" s="121"/>
      <c r="H233" s="424"/>
      <c r="I233" s="178"/>
    </row>
    <row r="234" spans="1:9" ht="12" customHeight="1">
      <c r="A234" s="114"/>
      <c r="B234" s="114"/>
      <c r="C234" s="76"/>
      <c r="D234" s="122"/>
      <c r="E234" s="123"/>
      <c r="F234" s="55"/>
      <c r="G234" s="76"/>
      <c r="H234" s="76"/>
      <c r="I234" s="76"/>
    </row>
    <row r="235" spans="1:9" ht="15">
      <c r="A235" s="106" t="s">
        <v>337</v>
      </c>
      <c r="B235" s="76"/>
      <c r="C235" s="76"/>
      <c r="D235" s="76"/>
      <c r="E235" s="76"/>
    </row>
    <row r="236" spans="1:9">
      <c r="A236" s="76" t="s">
        <v>338</v>
      </c>
      <c r="B236" s="76"/>
      <c r="C236" s="76"/>
      <c r="D236" s="76"/>
      <c r="E236" s="76"/>
    </row>
    <row r="237" spans="1:9" ht="12" customHeight="1" thickBot="1">
      <c r="A237" s="76"/>
      <c r="B237" s="76"/>
      <c r="C237" s="76"/>
      <c r="D237" s="124"/>
      <c r="E237" s="55"/>
    </row>
    <row r="238" spans="1:9" ht="12" customHeight="1">
      <c r="A238" s="76"/>
      <c r="B238" s="458" t="s">
        <v>72</v>
      </c>
      <c r="C238" s="459" t="s">
        <v>73</v>
      </c>
      <c r="D238" s="460"/>
      <c r="E238" s="460"/>
      <c r="F238" s="460"/>
      <c r="G238" s="461"/>
      <c r="H238" s="462">
        <v>-20566781.26998575</v>
      </c>
    </row>
    <row r="239" spans="1:9" ht="12" customHeight="1">
      <c r="A239" s="76"/>
      <c r="B239" s="125"/>
      <c r="C239" s="41" t="s">
        <v>74</v>
      </c>
      <c r="D239" s="1"/>
      <c r="E239" s="55"/>
      <c r="F239" s="1"/>
      <c r="G239" s="1"/>
      <c r="H239" s="83">
        <v>90316432.606114268</v>
      </c>
    </row>
    <row r="240" spans="1:9" ht="12" customHeight="1">
      <c r="A240" s="76"/>
      <c r="B240" s="126"/>
      <c r="C240" s="24" t="s">
        <v>75</v>
      </c>
      <c r="D240" s="115"/>
      <c r="E240" s="116"/>
      <c r="F240" s="115"/>
      <c r="G240" s="43"/>
      <c r="H240" s="83">
        <v>109256418.77850002</v>
      </c>
    </row>
    <row r="241" spans="1:8" ht="12" customHeight="1">
      <c r="A241" s="76"/>
      <c r="B241" s="125"/>
      <c r="C241" s="41" t="s">
        <v>76</v>
      </c>
      <c r="D241" s="1"/>
      <c r="E241" s="55"/>
      <c r="F241" s="1"/>
      <c r="G241" s="1"/>
      <c r="H241" s="83">
        <v>0</v>
      </c>
    </row>
    <row r="242" spans="1:8" ht="12" customHeight="1">
      <c r="A242" s="76"/>
      <c r="B242" s="126"/>
      <c r="C242" s="24" t="s">
        <v>191</v>
      </c>
      <c r="D242" s="115"/>
      <c r="E242" s="116"/>
      <c r="F242" s="115"/>
      <c r="G242" s="43"/>
      <c r="H242" s="83">
        <v>1306833.5375999999</v>
      </c>
    </row>
    <row r="243" spans="1:8" ht="12" customHeight="1">
      <c r="A243" s="76"/>
      <c r="B243" s="125"/>
      <c r="C243" s="41" t="s">
        <v>242</v>
      </c>
      <c r="D243" s="1"/>
      <c r="E243" s="55"/>
      <c r="F243" s="1"/>
      <c r="G243" s="1"/>
      <c r="H243" s="83">
        <v>319961.55999999866</v>
      </c>
    </row>
    <row r="244" spans="1:8" ht="12" customHeight="1">
      <c r="A244" s="76"/>
      <c r="B244" s="126"/>
      <c r="C244" s="35" t="s">
        <v>77</v>
      </c>
      <c r="D244" s="115"/>
      <c r="E244" s="116"/>
      <c r="F244" s="115"/>
      <c r="G244" s="43"/>
      <c r="H244" s="442" t="s">
        <v>131</v>
      </c>
    </row>
    <row r="245" spans="1:8" ht="12" customHeight="1">
      <c r="A245" s="76"/>
      <c r="B245" s="463" t="s">
        <v>78</v>
      </c>
      <c r="C245" s="464" t="s">
        <v>135</v>
      </c>
      <c r="D245" s="465"/>
      <c r="E245" s="465"/>
      <c r="F245" s="465"/>
      <c r="G245" s="465"/>
      <c r="H245" s="466">
        <v>-28949774</v>
      </c>
    </row>
    <row r="246" spans="1:8" ht="12" customHeight="1">
      <c r="A246" s="76"/>
      <c r="B246" s="126"/>
      <c r="C246" s="24" t="s">
        <v>79</v>
      </c>
      <c r="D246" s="115"/>
      <c r="E246" s="116"/>
      <c r="F246" s="115"/>
      <c r="G246" s="43"/>
      <c r="H246" s="83">
        <v>0</v>
      </c>
    </row>
    <row r="247" spans="1:8" ht="12" customHeight="1">
      <c r="A247" s="76"/>
      <c r="B247" s="125"/>
      <c r="C247" s="41" t="s">
        <v>80</v>
      </c>
      <c r="D247" s="1"/>
      <c r="E247" s="55"/>
      <c r="F247" s="1"/>
      <c r="G247" s="1"/>
      <c r="H247" s="83">
        <v>1569702</v>
      </c>
    </row>
    <row r="248" spans="1:8" ht="12" customHeight="1">
      <c r="A248" s="76"/>
      <c r="B248" s="127"/>
      <c r="C248" s="24" t="s">
        <v>268</v>
      </c>
      <c r="D248" s="115"/>
      <c r="E248" s="116"/>
      <c r="F248" s="115"/>
      <c r="G248" s="115"/>
      <c r="H248" s="83">
        <v>27380072</v>
      </c>
    </row>
    <row r="249" spans="1:8" ht="12" customHeight="1">
      <c r="A249" s="76"/>
      <c r="B249" s="126"/>
      <c r="C249" s="41" t="s">
        <v>81</v>
      </c>
      <c r="D249" s="1"/>
      <c r="E249" s="55"/>
      <c r="F249" s="1"/>
      <c r="G249" s="1"/>
      <c r="H249" s="83">
        <v>0</v>
      </c>
    </row>
    <row r="250" spans="1:8" ht="12" customHeight="1">
      <c r="A250" s="76"/>
      <c r="B250" s="126"/>
      <c r="C250" s="24" t="s">
        <v>82</v>
      </c>
      <c r="D250" s="115"/>
      <c r="E250" s="116"/>
      <c r="F250" s="115"/>
      <c r="G250" s="115"/>
      <c r="H250" s="83">
        <v>0</v>
      </c>
    </row>
    <row r="251" spans="1:8" ht="12" customHeight="1">
      <c r="A251" s="76"/>
      <c r="B251" s="125"/>
      <c r="C251" s="128" t="s">
        <v>134</v>
      </c>
      <c r="D251" s="1"/>
      <c r="E251" s="55"/>
      <c r="F251" s="1"/>
      <c r="G251" s="1"/>
      <c r="H251" s="83">
        <v>0</v>
      </c>
    </row>
    <row r="252" spans="1:8" ht="12" customHeight="1">
      <c r="A252" s="76"/>
      <c r="B252" s="467" t="s">
        <v>83</v>
      </c>
      <c r="C252" s="468" t="s">
        <v>84</v>
      </c>
      <c r="D252" s="469"/>
      <c r="E252" s="469"/>
      <c r="F252" s="469"/>
      <c r="G252" s="469"/>
      <c r="H252" s="466">
        <v>-60555414</v>
      </c>
    </row>
    <row r="253" spans="1:8" ht="12" customHeight="1">
      <c r="A253" s="76"/>
      <c r="B253" s="129"/>
      <c r="C253" s="41" t="s">
        <v>85</v>
      </c>
      <c r="D253" s="1"/>
      <c r="E253" s="55"/>
      <c r="F253" s="1"/>
      <c r="G253" s="1"/>
      <c r="H253" s="200"/>
    </row>
    <row r="254" spans="1:8" ht="12" customHeight="1">
      <c r="A254" s="76"/>
      <c r="B254" s="34"/>
      <c r="C254" s="24" t="s">
        <v>86</v>
      </c>
      <c r="D254" s="115"/>
      <c r="E254" s="116"/>
      <c r="F254" s="115"/>
      <c r="G254" s="115"/>
      <c r="H254" s="83">
        <v>60555414</v>
      </c>
    </row>
    <row r="255" spans="1:8" ht="12" customHeight="1">
      <c r="A255" s="76"/>
      <c r="B255" s="129"/>
      <c r="C255" s="41" t="s">
        <v>87</v>
      </c>
      <c r="D255" s="1"/>
      <c r="E255" s="55"/>
      <c r="F255" s="1"/>
      <c r="G255" s="1"/>
      <c r="H255" s="200">
        <v>0</v>
      </c>
    </row>
    <row r="256" spans="1:8" ht="12" customHeight="1">
      <c r="A256" s="76"/>
      <c r="B256" s="33"/>
      <c r="C256" s="24" t="s">
        <v>88</v>
      </c>
      <c r="D256" s="115"/>
      <c r="E256" s="116"/>
      <c r="F256" s="115"/>
      <c r="G256" s="115"/>
      <c r="H256" s="83">
        <v>0</v>
      </c>
    </row>
    <row r="257" spans="1:10" ht="12" customHeight="1">
      <c r="A257" s="76"/>
      <c r="B257" s="54"/>
      <c r="C257" s="41" t="s">
        <v>89</v>
      </c>
      <c r="D257" s="1"/>
      <c r="E257" s="55"/>
      <c r="F257" s="1"/>
      <c r="G257" s="1"/>
      <c r="H257" s="200">
        <v>-60555414</v>
      </c>
    </row>
    <row r="258" spans="1:10" ht="12" customHeight="1">
      <c r="A258" s="76"/>
      <c r="B258" s="470"/>
      <c r="C258" s="471" t="s">
        <v>136</v>
      </c>
      <c r="D258" s="469"/>
      <c r="E258" s="469"/>
      <c r="F258" s="469"/>
      <c r="G258" s="469"/>
      <c r="H258" s="472">
        <v>11038858.73001425</v>
      </c>
    </row>
    <row r="259" spans="1:10" ht="12" customHeight="1">
      <c r="A259" s="76"/>
      <c r="B259" s="54"/>
      <c r="C259" s="130" t="s">
        <v>91</v>
      </c>
      <c r="D259" s="1"/>
      <c r="E259" s="55"/>
      <c r="F259" s="1"/>
      <c r="G259" s="1"/>
      <c r="H259" s="199">
        <v>5159332</v>
      </c>
    </row>
    <row r="260" spans="1:10" ht="12" customHeight="1" thickBot="1">
      <c r="A260" s="76"/>
      <c r="B260" s="474"/>
      <c r="C260" s="473" t="s">
        <v>90</v>
      </c>
      <c r="D260" s="475"/>
      <c r="E260" s="475"/>
      <c r="F260" s="475"/>
      <c r="G260" s="475"/>
      <c r="H260" s="476">
        <v>16198190.73001425</v>
      </c>
    </row>
    <row r="261" spans="1:10" ht="12" customHeight="1">
      <c r="A261" s="76"/>
      <c r="B261" s="76"/>
      <c r="C261" s="76"/>
      <c r="D261" s="124"/>
      <c r="E261" s="55"/>
    </row>
    <row r="262" spans="1:10" ht="21">
      <c r="A262" s="131" t="s">
        <v>339</v>
      </c>
    </row>
    <row r="263" spans="1:10">
      <c r="B263" s="23" t="s">
        <v>586</v>
      </c>
    </row>
    <row r="264" spans="1:10">
      <c r="A264" s="76"/>
      <c r="B264" s="76"/>
      <c r="C264" s="76"/>
    </row>
    <row r="265" spans="1:10">
      <c r="A265" s="107" t="s">
        <v>340</v>
      </c>
      <c r="B265" s="76"/>
      <c r="C265" s="76"/>
      <c r="G265" s="76"/>
    </row>
    <row r="266" spans="1:10" ht="13.5" thickBot="1">
      <c r="A266" s="76"/>
      <c r="B266" s="76"/>
      <c r="C266" s="76"/>
      <c r="G266" s="76"/>
    </row>
    <row r="267" spans="1:10" ht="53.25" thickBot="1">
      <c r="A267" s="443" t="s">
        <v>341</v>
      </c>
      <c r="B267" s="444" t="s">
        <v>587</v>
      </c>
      <c r="C267" s="444" t="s">
        <v>342</v>
      </c>
      <c r="D267" s="444" t="s">
        <v>343</v>
      </c>
      <c r="E267" s="444" t="s">
        <v>588</v>
      </c>
      <c r="F267" s="444" t="s">
        <v>589</v>
      </c>
      <c r="G267" s="445" t="s">
        <v>590</v>
      </c>
      <c r="H267" s="444" t="s">
        <v>592</v>
      </c>
      <c r="I267" s="444" t="s">
        <v>344</v>
      </c>
      <c r="J267" s="263"/>
    </row>
    <row r="268" spans="1:10" ht="28.5" customHeight="1">
      <c r="A268" s="583" t="s">
        <v>591</v>
      </c>
      <c r="B268" s="584">
        <v>0</v>
      </c>
      <c r="C268" s="584">
        <v>0</v>
      </c>
      <c r="D268" s="584">
        <v>0</v>
      </c>
      <c r="E268" s="584">
        <v>0</v>
      </c>
      <c r="F268" s="584">
        <v>0</v>
      </c>
      <c r="G268" s="584">
        <v>0</v>
      </c>
      <c r="H268" s="584">
        <v>0</v>
      </c>
      <c r="I268" s="585">
        <v>0</v>
      </c>
      <c r="J268" s="263"/>
    </row>
    <row r="269" spans="1:10" ht="28.5" customHeight="1">
      <c r="A269" s="586" t="s">
        <v>143</v>
      </c>
      <c r="B269" s="587">
        <v>600000</v>
      </c>
      <c r="C269" s="587">
        <v>0</v>
      </c>
      <c r="D269" s="587">
        <v>0</v>
      </c>
      <c r="E269" s="587">
        <v>600000</v>
      </c>
      <c r="F269" s="587">
        <v>194903.85</v>
      </c>
      <c r="G269" s="587">
        <v>20254.807499999999</v>
      </c>
      <c r="H269" s="587">
        <v>0</v>
      </c>
      <c r="I269" s="588">
        <v>384841.34250000003</v>
      </c>
      <c r="J269" s="264"/>
    </row>
    <row r="270" spans="1:10" ht="28.5" customHeight="1">
      <c r="A270" s="586" t="s">
        <v>345</v>
      </c>
      <c r="B270" s="587">
        <v>632915</v>
      </c>
      <c r="C270" s="587">
        <v>58085</v>
      </c>
      <c r="D270" s="587">
        <v>0</v>
      </c>
      <c r="E270" s="587">
        <v>691000</v>
      </c>
      <c r="F270" s="587">
        <v>333888.8</v>
      </c>
      <c r="G270" s="587">
        <v>14951.310000000001</v>
      </c>
      <c r="H270" s="587">
        <v>0</v>
      </c>
      <c r="I270" s="588">
        <v>342159.89</v>
      </c>
      <c r="J270" s="264"/>
    </row>
    <row r="271" spans="1:10" ht="28.5" customHeight="1">
      <c r="A271" s="586" t="s">
        <v>346</v>
      </c>
      <c r="B271" s="587">
        <v>18751374</v>
      </c>
      <c r="C271" s="587">
        <v>0</v>
      </c>
      <c r="D271" s="587">
        <v>0</v>
      </c>
      <c r="E271" s="587">
        <v>18751374</v>
      </c>
      <c r="F271" s="587">
        <v>1666679.2333333332</v>
      </c>
      <c r="G271" s="587">
        <v>854234.7383333334</v>
      </c>
      <c r="H271" s="587">
        <v>0</v>
      </c>
      <c r="I271" s="588">
        <v>16230460.028333334</v>
      </c>
      <c r="J271" s="264"/>
    </row>
    <row r="272" spans="1:10" ht="24" customHeight="1" thickBot="1">
      <c r="A272" s="589" t="s">
        <v>347</v>
      </c>
      <c r="B272" s="590">
        <v>1162451</v>
      </c>
      <c r="C272" s="590">
        <v>1250000</v>
      </c>
      <c r="D272" s="590">
        <v>0</v>
      </c>
      <c r="E272" s="590">
        <v>2412451</v>
      </c>
      <c r="F272" s="590">
        <v>33186.400000000001</v>
      </c>
      <c r="G272" s="590">
        <v>1129264.6000000001</v>
      </c>
      <c r="H272" s="590">
        <v>56463.23</v>
      </c>
      <c r="I272" s="591">
        <v>2322801.37</v>
      </c>
      <c r="J272" s="264"/>
    </row>
    <row r="273" spans="1:10" ht="34.5" thickBot="1">
      <c r="A273" s="592" t="s">
        <v>280</v>
      </c>
      <c r="B273" s="593">
        <v>21146740</v>
      </c>
      <c r="C273" s="593">
        <v>1308085</v>
      </c>
      <c r="D273" s="593">
        <v>0</v>
      </c>
      <c r="E273" s="593">
        <v>22454825</v>
      </c>
      <c r="F273" s="593">
        <v>2228658.2833333332</v>
      </c>
      <c r="G273" s="593">
        <v>2018705.4558333335</v>
      </c>
      <c r="H273" s="593">
        <v>56463.23</v>
      </c>
      <c r="I273" s="594">
        <v>19280262.630833335</v>
      </c>
      <c r="J273" s="265"/>
    </row>
    <row r="274" spans="1:10">
      <c r="A274" s="76"/>
      <c r="B274" s="114"/>
      <c r="D274" s="55"/>
      <c r="E274" s="55"/>
      <c r="F274" s="55"/>
      <c r="G274" s="55"/>
    </row>
    <row r="275" spans="1:10">
      <c r="A275" s="76"/>
      <c r="B275" s="132"/>
      <c r="D275" s="55"/>
      <c r="E275" s="55"/>
      <c r="F275" s="55"/>
      <c r="G275" s="55"/>
    </row>
    <row r="276" spans="1:10">
      <c r="A276" s="107" t="s">
        <v>348</v>
      </c>
      <c r="B276" s="76"/>
      <c r="C276" s="76"/>
    </row>
    <row r="277" spans="1:10" ht="13.5" thickBot="1">
      <c r="A277" s="76"/>
      <c r="B277" s="76"/>
      <c r="C277" s="76"/>
    </row>
    <row r="278" spans="1:10" ht="30" customHeight="1" thickBot="1">
      <c r="B278" s="274" t="s">
        <v>1</v>
      </c>
      <c r="C278" s="446" t="s">
        <v>95</v>
      </c>
      <c r="D278" s="447" t="s">
        <v>96</v>
      </c>
      <c r="E278" s="448" t="s">
        <v>97</v>
      </c>
      <c r="F278" s="448" t="s">
        <v>243</v>
      </c>
      <c r="G278" s="448" t="s">
        <v>104</v>
      </c>
      <c r="H278" s="448" t="s">
        <v>98</v>
      </c>
      <c r="I278" s="449" t="s">
        <v>93</v>
      </c>
    </row>
    <row r="279" spans="1:10" ht="19.5" customHeight="1">
      <c r="B279" s="451" t="s">
        <v>4</v>
      </c>
      <c r="C279" s="452" t="s">
        <v>274</v>
      </c>
      <c r="D279" s="595">
        <v>10571656</v>
      </c>
      <c r="E279" s="595">
        <v>0</v>
      </c>
      <c r="F279" s="595">
        <v>0</v>
      </c>
      <c r="G279" s="595">
        <v>556403</v>
      </c>
      <c r="H279" s="595">
        <v>2566969</v>
      </c>
      <c r="I279" s="596">
        <v>13695028</v>
      </c>
    </row>
    <row r="280" spans="1:10">
      <c r="B280" s="453" t="s">
        <v>72</v>
      </c>
      <c r="C280" s="454" t="s">
        <v>99</v>
      </c>
      <c r="D280" s="597">
        <v>0</v>
      </c>
      <c r="E280" s="597">
        <v>0</v>
      </c>
      <c r="F280" s="597">
        <v>0</v>
      </c>
      <c r="G280" s="597">
        <v>0</v>
      </c>
      <c r="H280" s="597">
        <v>0</v>
      </c>
      <c r="I280" s="598">
        <v>0</v>
      </c>
    </row>
    <row r="281" spans="1:10">
      <c r="B281" s="453" t="s">
        <v>78</v>
      </c>
      <c r="C281" s="454" t="s">
        <v>94</v>
      </c>
      <c r="D281" s="597">
        <v>2140913</v>
      </c>
      <c r="E281" s="597">
        <v>0</v>
      </c>
      <c r="F281" s="597">
        <v>0</v>
      </c>
      <c r="G281" s="597">
        <v>0</v>
      </c>
      <c r="H281" s="597">
        <v>0</v>
      </c>
      <c r="I281" s="598">
        <v>0</v>
      </c>
    </row>
    <row r="282" spans="1:10">
      <c r="B282" s="133">
        <v>1</v>
      </c>
      <c r="C282" s="450" t="s">
        <v>100</v>
      </c>
      <c r="D282" s="599">
        <v>2140913</v>
      </c>
      <c r="E282" s="599">
        <v>0</v>
      </c>
      <c r="F282" s="599">
        <v>0</v>
      </c>
      <c r="G282" s="599">
        <v>0</v>
      </c>
      <c r="H282" s="599">
        <v>0</v>
      </c>
      <c r="I282" s="600">
        <v>0</v>
      </c>
    </row>
    <row r="283" spans="1:10">
      <c r="B283" s="133">
        <v>2</v>
      </c>
      <c r="C283" s="450" t="s">
        <v>101</v>
      </c>
      <c r="D283" s="599">
        <v>0</v>
      </c>
      <c r="E283" s="599">
        <v>0</v>
      </c>
      <c r="F283" s="599">
        <v>0</v>
      </c>
      <c r="G283" s="599">
        <v>0</v>
      </c>
      <c r="H283" s="599">
        <v>0</v>
      </c>
      <c r="I283" s="600">
        <v>0</v>
      </c>
    </row>
    <row r="284" spans="1:10">
      <c r="B284" s="133">
        <v>3</v>
      </c>
      <c r="C284" s="450" t="s">
        <v>137</v>
      </c>
      <c r="D284" s="599">
        <v>0</v>
      </c>
      <c r="E284" s="599">
        <v>0</v>
      </c>
      <c r="F284" s="599">
        <v>0</v>
      </c>
      <c r="G284" s="599">
        <v>0</v>
      </c>
      <c r="H284" s="599">
        <v>0</v>
      </c>
      <c r="I284" s="600">
        <v>0</v>
      </c>
    </row>
    <row r="285" spans="1:10">
      <c r="B285" s="133">
        <v>4</v>
      </c>
      <c r="C285" s="450" t="s">
        <v>158</v>
      </c>
      <c r="D285" s="599">
        <v>0</v>
      </c>
      <c r="E285" s="599">
        <v>0</v>
      </c>
      <c r="F285" s="599">
        <v>0</v>
      </c>
      <c r="G285" s="599">
        <v>0</v>
      </c>
      <c r="H285" s="599">
        <v>0</v>
      </c>
      <c r="I285" s="600">
        <v>0</v>
      </c>
    </row>
    <row r="286" spans="1:10" ht="23.25" customHeight="1">
      <c r="B286" s="453" t="s">
        <v>18</v>
      </c>
      <c r="C286" s="455" t="s">
        <v>365</v>
      </c>
      <c r="D286" s="597">
        <v>10571656</v>
      </c>
      <c r="E286" s="597">
        <v>0</v>
      </c>
      <c r="F286" s="597">
        <v>0</v>
      </c>
      <c r="G286" s="597">
        <v>556403</v>
      </c>
      <c r="H286" s="597">
        <v>4707882</v>
      </c>
      <c r="I286" s="598">
        <v>15835941</v>
      </c>
    </row>
    <row r="287" spans="1:10">
      <c r="B287" s="133">
        <v>1</v>
      </c>
      <c r="C287" s="450" t="s">
        <v>100</v>
      </c>
      <c r="D287" s="599">
        <v>7496020.285143489</v>
      </c>
      <c r="E287" s="599">
        <v>0</v>
      </c>
      <c r="F287" s="599">
        <v>0</v>
      </c>
      <c r="G287" s="599">
        <v>0</v>
      </c>
      <c r="H287" s="599">
        <v>0</v>
      </c>
      <c r="I287" s="600">
        <v>7496020.285143489</v>
      </c>
    </row>
    <row r="288" spans="1:10">
      <c r="B288" s="133">
        <v>2</v>
      </c>
      <c r="C288" s="450" t="s">
        <v>101</v>
      </c>
      <c r="D288" s="599">
        <v>0</v>
      </c>
      <c r="E288" s="599">
        <v>0</v>
      </c>
      <c r="F288" s="599">
        <v>0</v>
      </c>
      <c r="G288" s="599">
        <v>0</v>
      </c>
      <c r="H288" s="599">
        <v>0</v>
      </c>
      <c r="I288" s="600">
        <v>0</v>
      </c>
    </row>
    <row r="289" spans="1:9">
      <c r="B289" s="133">
        <v>3</v>
      </c>
      <c r="C289" s="450" t="s">
        <v>102</v>
      </c>
      <c r="D289" s="599">
        <v>0</v>
      </c>
      <c r="E289" s="599">
        <v>0</v>
      </c>
      <c r="F289" s="599">
        <v>0</v>
      </c>
      <c r="G289" s="599">
        <v>0</v>
      </c>
      <c r="H289" s="599">
        <v>0</v>
      </c>
      <c r="I289" s="600">
        <v>0</v>
      </c>
    </row>
    <row r="290" spans="1:9">
      <c r="B290" s="133">
        <v>4</v>
      </c>
      <c r="C290" s="450" t="s">
        <v>103</v>
      </c>
      <c r="D290" s="599">
        <v>0</v>
      </c>
      <c r="E290" s="599">
        <v>0</v>
      </c>
      <c r="F290" s="599">
        <v>0</v>
      </c>
      <c r="G290" s="599">
        <v>0</v>
      </c>
      <c r="H290" s="599">
        <v>0</v>
      </c>
      <c r="I290" s="600">
        <v>0</v>
      </c>
    </row>
    <row r="291" spans="1:9" ht="21" customHeight="1" thickBot="1">
      <c r="B291" s="456" t="s">
        <v>44</v>
      </c>
      <c r="C291" s="457" t="s">
        <v>551</v>
      </c>
      <c r="D291" s="601">
        <v>10571656</v>
      </c>
      <c r="E291" s="601">
        <v>0</v>
      </c>
      <c r="F291" s="601">
        <v>0</v>
      </c>
      <c r="G291" s="601">
        <v>556403</v>
      </c>
      <c r="H291" s="601">
        <v>12203902.285143489</v>
      </c>
      <c r="I291" s="476">
        <v>23331961.285143487</v>
      </c>
    </row>
    <row r="293" spans="1:9">
      <c r="A293" s="76"/>
      <c r="B293" s="76"/>
      <c r="C293" s="76"/>
    </row>
    <row r="294" spans="1:9">
      <c r="A294" s="107" t="s">
        <v>349</v>
      </c>
      <c r="B294" s="76"/>
      <c r="C294" s="76"/>
    </row>
    <row r="295" spans="1:9">
      <c r="A295" s="76"/>
      <c r="B295" s="76"/>
      <c r="C295" s="76"/>
    </row>
    <row r="296" spans="1:9">
      <c r="A296" s="101" t="s">
        <v>350</v>
      </c>
      <c r="B296" s="101"/>
      <c r="C296" s="76"/>
    </row>
    <row r="297" spans="1:9">
      <c r="A297" s="101" t="s">
        <v>351</v>
      </c>
      <c r="B297" s="101"/>
      <c r="C297" s="76"/>
    </row>
    <row r="298" spans="1:9">
      <c r="A298" s="101"/>
      <c r="B298" s="101"/>
      <c r="C298" s="76"/>
    </row>
    <row r="299" spans="1:9">
      <c r="A299" s="101"/>
      <c r="B299" s="101"/>
      <c r="C299" s="76"/>
    </row>
    <row r="300" spans="1:9">
      <c r="A300" s="101" t="s">
        <v>352</v>
      </c>
      <c r="B300" s="101"/>
      <c r="C300" s="76"/>
    </row>
    <row r="301" spans="1:9">
      <c r="A301" s="101" t="s">
        <v>353</v>
      </c>
      <c r="B301" s="101"/>
      <c r="C301" s="76"/>
    </row>
    <row r="302" spans="1:9">
      <c r="A302" s="76"/>
      <c r="B302" s="76"/>
      <c r="C302" s="76"/>
    </row>
    <row r="303" spans="1:9">
      <c r="A303" s="76"/>
      <c r="B303" s="76"/>
      <c r="C303" s="76"/>
    </row>
    <row r="304" spans="1:9">
      <c r="B304" s="21" t="s">
        <v>354</v>
      </c>
      <c r="F304" s="21" t="s">
        <v>355</v>
      </c>
    </row>
    <row r="306" spans="1:7" ht="13.5" thickBot="1">
      <c r="A306" s="8"/>
      <c r="B306" s="8"/>
      <c r="C306" s="8"/>
      <c r="E306" s="267"/>
      <c r="F306" s="267" t="s">
        <v>712</v>
      </c>
      <c r="G306" s="267"/>
    </row>
  </sheetData>
  <mergeCells count="18">
    <mergeCell ref="D38:F38"/>
    <mergeCell ref="B53:B54"/>
    <mergeCell ref="C53:C54"/>
    <mergeCell ref="D53:D54"/>
    <mergeCell ref="F153:F154"/>
    <mergeCell ref="E53:E54"/>
    <mergeCell ref="F53:F54"/>
    <mergeCell ref="C47:D47"/>
    <mergeCell ref="G53:G54"/>
    <mergeCell ref="H53:H54"/>
    <mergeCell ref="B127:C127"/>
    <mergeCell ref="B145:F145"/>
    <mergeCell ref="H153:H154"/>
    <mergeCell ref="C153:C154"/>
    <mergeCell ref="B153:B154"/>
    <mergeCell ref="D153:D154"/>
    <mergeCell ref="E153:E154"/>
    <mergeCell ref="G153:G154"/>
  </mergeCells>
  <phoneticPr fontId="4" type="noConversion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3:K59"/>
  <sheetViews>
    <sheetView workbookViewId="0">
      <selection activeCell="K41" sqref="A1:K41"/>
    </sheetView>
  </sheetViews>
  <sheetFormatPr defaultRowHeight="12.75"/>
  <cols>
    <col min="1" max="1" width="2.140625" customWidth="1"/>
    <col min="2" max="2" width="3.28515625" customWidth="1"/>
    <col min="3" max="3" width="4.7109375" customWidth="1"/>
    <col min="4" max="4" width="24.7109375" customWidth="1"/>
    <col min="5" max="5" width="32.42578125" customWidth="1"/>
    <col min="6" max="6" width="12.140625" customWidth="1"/>
    <col min="7" max="7" width="13.140625" customWidth="1"/>
    <col min="8" max="8" width="12.85546875" customWidth="1"/>
    <col min="9" max="9" width="16.7109375" customWidth="1"/>
    <col min="10" max="10" width="6.42578125" customWidth="1"/>
    <col min="11" max="11" width="4.85546875" customWidth="1"/>
    <col min="12" max="12" width="6.42578125" customWidth="1"/>
    <col min="13" max="13" width="5.42578125" customWidth="1"/>
    <col min="14" max="14" width="4.7109375" customWidth="1"/>
  </cols>
  <sheetData>
    <row r="3" spans="2:11">
      <c r="B3" s="2"/>
      <c r="C3" s="50"/>
      <c r="D3" s="50"/>
      <c r="E3" s="50"/>
      <c r="F3" s="50"/>
      <c r="G3" s="2"/>
      <c r="H3" s="2"/>
    </row>
    <row r="4" spans="2:11">
      <c r="B4" s="52"/>
      <c r="C4" s="2" t="str">
        <f>'Kopertina '!F4</f>
        <v>Sergio</v>
      </c>
      <c r="D4" s="2"/>
      <c r="E4" s="2"/>
      <c r="F4" s="2"/>
      <c r="G4" s="2"/>
      <c r="H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152</v>
      </c>
    </row>
    <row r="6" spans="2:11">
      <c r="B6" s="1"/>
      <c r="C6" s="718" t="s">
        <v>132</v>
      </c>
      <c r="D6" s="718"/>
      <c r="E6" s="718"/>
      <c r="F6" s="718"/>
      <c r="G6" s="718"/>
      <c r="H6" s="718"/>
      <c r="I6" s="718"/>
    </row>
    <row r="7" spans="2:11">
      <c r="B7" s="1"/>
      <c r="C7" s="1"/>
      <c r="D7" s="1"/>
      <c r="E7" s="1"/>
      <c r="F7" s="1"/>
      <c r="G7" s="1"/>
      <c r="H7" s="2" t="s">
        <v>130</v>
      </c>
      <c r="I7" s="21"/>
      <c r="J7" s="21">
        <f>'Kopertina '!F29</f>
        <v>2011</v>
      </c>
    </row>
    <row r="8" spans="2:11">
      <c r="B8" s="1"/>
      <c r="C8" s="1"/>
      <c r="D8" s="1"/>
      <c r="E8" s="1"/>
      <c r="F8" s="1"/>
      <c r="G8" s="1"/>
      <c r="H8" s="1"/>
    </row>
    <row r="9" spans="2:11" ht="13.5" thickBot="1"/>
    <row r="10" spans="2:11" ht="23.25" customHeight="1" thickBot="1">
      <c r="C10" s="196" t="s">
        <v>1</v>
      </c>
      <c r="D10" s="197" t="s">
        <v>366</v>
      </c>
      <c r="E10" s="197" t="s">
        <v>367</v>
      </c>
      <c r="F10" s="197" t="s">
        <v>368</v>
      </c>
      <c r="G10" s="197" t="s">
        <v>277</v>
      </c>
      <c r="H10" s="197" t="s">
        <v>286</v>
      </c>
      <c r="I10" s="198" t="s">
        <v>369</v>
      </c>
    </row>
    <row r="11" spans="2:11">
      <c r="C11" s="269" t="s">
        <v>72</v>
      </c>
      <c r="D11" s="350" t="s">
        <v>606</v>
      </c>
      <c r="E11" s="487"/>
      <c r="F11" s="487"/>
      <c r="G11" s="487"/>
      <c r="H11" s="487"/>
      <c r="I11" s="491">
        <f>SUM(I12:I18)</f>
        <v>14758563.075300001</v>
      </c>
    </row>
    <row r="12" spans="2:11">
      <c r="C12" s="270"/>
      <c r="D12" s="547" t="s">
        <v>662</v>
      </c>
      <c r="E12" s="552" t="s">
        <v>672</v>
      </c>
      <c r="F12" s="547" t="s">
        <v>246</v>
      </c>
      <c r="G12" s="82">
        <v>50.17</v>
      </c>
      <c r="H12" s="220">
        <v>138.93</v>
      </c>
      <c r="I12" s="493">
        <f t="shared" ref="I12:I38" si="0">G12*H12</f>
        <v>6970.1181000000006</v>
      </c>
    </row>
    <row r="13" spans="2:11">
      <c r="C13" s="270"/>
      <c r="D13" s="547" t="s">
        <v>615</v>
      </c>
      <c r="E13" s="547" t="s">
        <v>673</v>
      </c>
      <c r="F13" s="547" t="s">
        <v>246</v>
      </c>
      <c r="G13" s="220">
        <v>63.87</v>
      </c>
      <c r="H13" s="220">
        <v>138.93</v>
      </c>
      <c r="I13" s="493">
        <f t="shared" si="0"/>
        <v>8873.4591</v>
      </c>
    </row>
    <row r="14" spans="2:11">
      <c r="C14" s="270"/>
      <c r="D14" s="547" t="s">
        <v>615</v>
      </c>
      <c r="E14" s="547" t="s">
        <v>674</v>
      </c>
      <c r="F14" s="547" t="s">
        <v>246</v>
      </c>
      <c r="G14" s="220">
        <v>0</v>
      </c>
      <c r="H14" s="220">
        <v>138.93</v>
      </c>
      <c r="I14" s="493">
        <f t="shared" si="0"/>
        <v>0</v>
      </c>
    </row>
    <row r="15" spans="2:11">
      <c r="C15" s="270"/>
      <c r="D15" s="547" t="s">
        <v>728</v>
      </c>
      <c r="E15" s="547" t="s">
        <v>768</v>
      </c>
      <c r="F15" s="547" t="s">
        <v>246</v>
      </c>
      <c r="G15" s="220">
        <v>91.06</v>
      </c>
      <c r="H15" s="220">
        <v>138.93</v>
      </c>
      <c r="I15" s="493">
        <f t="shared" si="0"/>
        <v>12650.965800000002</v>
      </c>
    </row>
    <row r="16" spans="2:11">
      <c r="C16" s="270"/>
      <c r="D16" s="547" t="s">
        <v>667</v>
      </c>
      <c r="E16" s="547" t="s">
        <v>675</v>
      </c>
      <c r="F16" s="547" t="s">
        <v>246</v>
      </c>
      <c r="G16" s="220">
        <v>44.66</v>
      </c>
      <c r="H16" s="220">
        <v>138.93</v>
      </c>
      <c r="I16" s="493">
        <f t="shared" si="0"/>
        <v>6204.6138000000001</v>
      </c>
    </row>
    <row r="17" spans="3:10">
      <c r="C17" s="270"/>
      <c r="D17" s="547" t="s">
        <v>669</v>
      </c>
      <c r="E17" s="547" t="s">
        <v>676</v>
      </c>
      <c r="F17" s="547" t="s">
        <v>246</v>
      </c>
      <c r="G17" s="220">
        <v>660.2</v>
      </c>
      <c r="H17" s="220">
        <v>138.93</v>
      </c>
      <c r="I17" s="493">
        <f t="shared" si="0"/>
        <v>91721.58600000001</v>
      </c>
    </row>
    <row r="18" spans="3:10">
      <c r="C18" s="270"/>
      <c r="D18" s="547" t="s">
        <v>614</v>
      </c>
      <c r="E18" s="547" t="s">
        <v>677</v>
      </c>
      <c r="F18" s="547" t="s">
        <v>246</v>
      </c>
      <c r="G18" s="220">
        <v>105320.25</v>
      </c>
      <c r="H18" s="220">
        <v>138.93</v>
      </c>
      <c r="I18" s="493">
        <f t="shared" si="0"/>
        <v>14632142.332500001</v>
      </c>
    </row>
    <row r="19" spans="3:10">
      <c r="C19" s="270" t="s">
        <v>78</v>
      </c>
      <c r="D19" s="169" t="s">
        <v>396</v>
      </c>
      <c r="E19" s="348"/>
      <c r="F19" s="348"/>
      <c r="G19" s="539"/>
      <c r="H19" s="539"/>
      <c r="I19" s="472">
        <f>SUM(I20:I27)</f>
        <v>1439627.26</v>
      </c>
    </row>
    <row r="20" spans="3:10">
      <c r="C20" s="270"/>
      <c r="D20" s="547" t="s">
        <v>662</v>
      </c>
      <c r="E20" s="547" t="s">
        <v>663</v>
      </c>
      <c r="F20" s="547" t="s">
        <v>245</v>
      </c>
      <c r="G20" s="532">
        <v>404471.48</v>
      </c>
      <c r="H20" s="532">
        <v>1</v>
      </c>
      <c r="I20" s="536">
        <f t="shared" si="0"/>
        <v>404471.48</v>
      </c>
      <c r="J20" s="76"/>
    </row>
    <row r="21" spans="3:10">
      <c r="C21" s="270"/>
      <c r="D21" s="547" t="s">
        <v>615</v>
      </c>
      <c r="E21" s="547" t="s">
        <v>664</v>
      </c>
      <c r="F21" s="547" t="s">
        <v>245</v>
      </c>
      <c r="G21" s="532">
        <v>1648.22</v>
      </c>
      <c r="H21" s="532">
        <v>1</v>
      </c>
      <c r="I21" s="536">
        <f t="shared" si="0"/>
        <v>1648.22</v>
      </c>
      <c r="J21" s="76"/>
    </row>
    <row r="22" spans="3:10">
      <c r="C22" s="270"/>
      <c r="D22" s="547" t="s">
        <v>665</v>
      </c>
      <c r="E22" s="552" t="s">
        <v>666</v>
      </c>
      <c r="F22" s="547" t="s">
        <v>245</v>
      </c>
      <c r="G22" s="532">
        <v>10770.85</v>
      </c>
      <c r="H22" s="532">
        <v>1</v>
      </c>
      <c r="I22" s="536">
        <f t="shared" si="0"/>
        <v>10770.85</v>
      </c>
      <c r="J22" s="76"/>
    </row>
    <row r="23" spans="3:10">
      <c r="C23" s="270"/>
      <c r="D23" s="547" t="s">
        <v>667</v>
      </c>
      <c r="E23" s="552" t="s">
        <v>668</v>
      </c>
      <c r="F23" s="547" t="s">
        <v>245</v>
      </c>
      <c r="G23" s="532">
        <v>-4596.7700000000004</v>
      </c>
      <c r="H23" s="532">
        <v>1</v>
      </c>
      <c r="I23" s="536">
        <f t="shared" si="0"/>
        <v>-4596.7700000000004</v>
      </c>
      <c r="J23" s="76"/>
    </row>
    <row r="24" spans="3:10">
      <c r="C24" s="270"/>
      <c r="D24" s="547" t="s">
        <v>728</v>
      </c>
      <c r="E24" s="552" t="s">
        <v>769</v>
      </c>
      <c r="F24" s="547" t="s">
        <v>245</v>
      </c>
      <c r="G24" s="532">
        <v>507659.41</v>
      </c>
      <c r="H24" s="532">
        <v>1</v>
      </c>
      <c r="I24" s="536">
        <f t="shared" si="0"/>
        <v>507659.41</v>
      </c>
      <c r="J24" s="76"/>
    </row>
    <row r="25" spans="3:10">
      <c r="C25" s="270"/>
      <c r="D25" s="547" t="s">
        <v>766</v>
      </c>
      <c r="E25" s="552" t="s">
        <v>767</v>
      </c>
      <c r="F25" s="547" t="s">
        <v>245</v>
      </c>
      <c r="G25" s="532">
        <v>1176.78</v>
      </c>
      <c r="H25" s="532">
        <v>1</v>
      </c>
      <c r="I25" s="536">
        <f t="shared" si="0"/>
        <v>1176.78</v>
      </c>
      <c r="J25" s="76"/>
    </row>
    <row r="26" spans="3:10">
      <c r="C26" s="270"/>
      <c r="D26" s="547" t="s">
        <v>669</v>
      </c>
      <c r="E26" s="547" t="s">
        <v>670</v>
      </c>
      <c r="F26" s="547" t="s">
        <v>245</v>
      </c>
      <c r="G26" s="532">
        <v>6194.75</v>
      </c>
      <c r="H26" s="532">
        <v>1</v>
      </c>
      <c r="I26" s="536">
        <f t="shared" si="0"/>
        <v>6194.75</v>
      </c>
      <c r="J26" s="76"/>
    </row>
    <row r="27" spans="3:10">
      <c r="C27" s="270"/>
      <c r="D27" s="547" t="s">
        <v>614</v>
      </c>
      <c r="E27" s="547" t="s">
        <v>671</v>
      </c>
      <c r="F27" s="547" t="s">
        <v>245</v>
      </c>
      <c r="G27" s="532">
        <v>512302.54</v>
      </c>
      <c r="H27" s="532">
        <v>1</v>
      </c>
      <c r="I27" s="536">
        <f t="shared" ref="I27" si="1">G27*H27</f>
        <v>512302.54</v>
      </c>
      <c r="J27" s="76"/>
    </row>
    <row r="28" spans="3:10">
      <c r="C28" s="270" t="s">
        <v>83</v>
      </c>
      <c r="D28" s="169" t="s">
        <v>607</v>
      </c>
      <c r="E28" s="348"/>
      <c r="F28" s="348"/>
      <c r="G28" s="528"/>
      <c r="H28" s="528"/>
      <c r="I28" s="472">
        <f>SUM(I29:I32)</f>
        <v>0</v>
      </c>
    </row>
    <row r="29" spans="3:10">
      <c r="C29" s="270"/>
      <c r="D29" s="537"/>
      <c r="E29" s="537"/>
      <c r="F29" s="537"/>
      <c r="G29" s="80"/>
      <c r="H29" s="80"/>
      <c r="I29" s="83">
        <f>I34+I35+I36+I37+I38</f>
        <v>0</v>
      </c>
    </row>
    <row r="30" spans="3:10">
      <c r="C30" s="270"/>
      <c r="D30" s="537"/>
      <c r="E30" s="537"/>
      <c r="F30" s="537"/>
      <c r="G30" s="134"/>
      <c r="H30" s="134"/>
      <c r="I30" s="83">
        <f t="shared" si="0"/>
        <v>0</v>
      </c>
    </row>
    <row r="31" spans="3:10">
      <c r="C31" s="270"/>
      <c r="D31" s="537"/>
      <c r="E31" s="537"/>
      <c r="F31" s="537"/>
      <c r="G31" s="134"/>
      <c r="H31" s="134"/>
      <c r="I31" s="83">
        <f t="shared" si="0"/>
        <v>0</v>
      </c>
    </row>
    <row r="32" spans="3:10">
      <c r="C32" s="270"/>
      <c r="D32" s="537"/>
      <c r="E32" s="537"/>
      <c r="F32" s="537"/>
      <c r="G32" s="134"/>
      <c r="H32" s="134"/>
      <c r="I32" s="83">
        <f t="shared" si="0"/>
        <v>0</v>
      </c>
    </row>
    <row r="33" spans="3:9">
      <c r="C33" s="270" t="s">
        <v>113</v>
      </c>
      <c r="D33" s="169" t="s">
        <v>608</v>
      </c>
      <c r="E33" s="348"/>
      <c r="F33" s="348"/>
      <c r="G33" s="539"/>
      <c r="H33" s="539"/>
      <c r="I33" s="472">
        <f t="shared" si="0"/>
        <v>0</v>
      </c>
    </row>
    <row r="34" spans="3:9">
      <c r="C34" s="270"/>
      <c r="D34" s="537"/>
      <c r="E34" s="537"/>
      <c r="F34" s="537"/>
      <c r="G34" s="134"/>
      <c r="H34" s="134"/>
      <c r="I34" s="83">
        <f t="shared" si="0"/>
        <v>0</v>
      </c>
    </row>
    <row r="35" spans="3:9">
      <c r="C35" s="270"/>
      <c r="D35" s="537"/>
      <c r="E35" s="537"/>
      <c r="F35" s="537"/>
      <c r="G35" s="134"/>
      <c r="H35" s="134"/>
      <c r="I35" s="83">
        <f t="shared" si="0"/>
        <v>0</v>
      </c>
    </row>
    <row r="36" spans="3:9">
      <c r="C36" s="270"/>
      <c r="D36" s="537"/>
      <c r="E36" s="537"/>
      <c r="F36" s="537"/>
      <c r="G36" s="134"/>
      <c r="H36" s="134"/>
      <c r="I36" s="83">
        <f t="shared" si="0"/>
        <v>0</v>
      </c>
    </row>
    <row r="37" spans="3:9">
      <c r="C37" s="270"/>
      <c r="D37" s="537"/>
      <c r="E37" s="537"/>
      <c r="F37" s="537"/>
      <c r="G37" s="134"/>
      <c r="H37" s="134"/>
      <c r="I37" s="83">
        <f t="shared" si="0"/>
        <v>0</v>
      </c>
    </row>
    <row r="38" spans="3:9" ht="13.5" thickBot="1">
      <c r="C38" s="27"/>
      <c r="D38" s="538"/>
      <c r="E38" s="538"/>
      <c r="F38" s="538"/>
      <c r="G38" s="518"/>
      <c r="H38" s="518"/>
      <c r="I38" s="535">
        <f t="shared" si="0"/>
        <v>0</v>
      </c>
    </row>
    <row r="39" spans="3:9" ht="19.5" customHeight="1" thickBot="1">
      <c r="C39" s="488"/>
      <c r="D39" s="489" t="s">
        <v>150</v>
      </c>
      <c r="E39" s="490"/>
      <c r="F39" s="490"/>
      <c r="G39" s="490"/>
      <c r="H39" s="490"/>
      <c r="I39" s="492">
        <f>I11+I19+I28+I33</f>
        <v>16198190.3353</v>
      </c>
    </row>
    <row r="57" spans="2:1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1">
    <mergeCell ref="C6:I6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Shenit Shpjeguse</vt:lpstr>
      <vt:lpstr>Shenimet Shpjeg</vt:lpstr>
      <vt:lpstr>A2</vt:lpstr>
      <vt:lpstr>D1</vt:lpstr>
      <vt:lpstr>D4</vt:lpstr>
      <vt:lpstr>U</vt:lpstr>
      <vt:lpstr>U - statist</vt:lpstr>
      <vt:lpstr>Stat - te ardhur</vt:lpstr>
      <vt:lpstr>Stat - Kostot </vt:lpstr>
      <vt:lpstr>Stat - te ardh  anal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Audit5</cp:lastModifiedBy>
  <cp:lastPrinted>2012-03-22T16:05:01Z</cp:lastPrinted>
  <dcterms:created xsi:type="dcterms:W3CDTF">2008-12-07T08:59:09Z</dcterms:created>
  <dcterms:modified xsi:type="dcterms:W3CDTF">2012-03-26T06:21:20Z</dcterms:modified>
</cp:coreProperties>
</file>