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documents old\2.Mustafai\KARAJ 2023\BILANCE_KARAJ shpk\PF_2024\PF_Tatime\QKB\"/>
    </mc:Choice>
  </mc:AlternateContent>
  <xr:revisionPtr revIDLastSave="0" documentId="13_ncr:1_{8A23B8B0-8511-469C-A9AA-3949C44E57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  <c r="M6" i="1"/>
  <c r="N6" i="1"/>
  <c r="B12" i="1"/>
  <c r="B17" i="1" s="1"/>
  <c r="C12" i="1"/>
  <c r="C17" i="1" s="1"/>
  <c r="M7" i="1"/>
  <c r="M11" i="1"/>
  <c r="M14" i="1"/>
  <c r="M17" i="1"/>
  <c r="M21" i="1"/>
  <c r="M25" i="1"/>
  <c r="N25" i="1"/>
  <c r="N7" i="1"/>
  <c r="N11" i="1"/>
  <c r="N14" i="1"/>
  <c r="N17" i="1"/>
  <c r="N21" i="1"/>
  <c r="N24" i="1"/>
  <c r="M8" i="1"/>
  <c r="M15" i="1"/>
  <c r="M18" i="1"/>
  <c r="M22" i="1"/>
  <c r="M26" i="1"/>
  <c r="N8" i="1"/>
  <c r="N15" i="1"/>
  <c r="N18" i="1"/>
  <c r="N22" i="1"/>
  <c r="N26" i="1"/>
  <c r="M9" i="1"/>
  <c r="M12" i="1"/>
  <c r="M16" i="1"/>
  <c r="M19" i="1"/>
  <c r="M23" i="1"/>
  <c r="M27" i="1"/>
  <c r="N9" i="1"/>
  <c r="N12" i="1"/>
  <c r="N16" i="1"/>
  <c r="N19" i="1"/>
  <c r="N23" i="1"/>
  <c r="N27" i="1"/>
  <c r="N10" i="1"/>
  <c r="M10" i="1"/>
  <c r="M13" i="1"/>
  <c r="M20" i="1"/>
  <c r="M24" i="1"/>
  <c r="N13" i="1"/>
  <c r="N20" i="1"/>
  <c r="C25" i="1" l="1"/>
  <c r="C27" i="1" s="1"/>
  <c r="B25" i="1"/>
  <c r="B27" i="1" s="1"/>
</calcChain>
</file>

<file path=xl/sharedStrings.xml><?xml version="1.0" encoding="utf-8"?>
<sst xmlns="http://schemas.openxmlformats.org/spreadsheetml/2006/main" count="28" uniqueCount="27">
  <si>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</si>
  <si>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</si>
  <si>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</si>
  <si>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</si>
  <si>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</si>
  <si>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</si>
  <si>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</si>
  <si>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</si>
  <si>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</si>
  <si>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</si>
  <si>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</si>
  <si>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</si>
  <si>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</si>
  <si>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</si>
  <si>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</si>
  <si>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</si>
  <si>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</si>
  <si>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</si>
  <si>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</si>
  <si>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</si>
  <si>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</si>
  <si>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</si>
  <si>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</si>
  <si>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</si>
  <si>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</si>
  <si>
    <t>SFPEN</t>
  </si>
  <si>
    <t>NAS-15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</si>
</sst>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9" fillId="0" borderId="0" xfId="0" applyFont="1"/>
    <xf numFmtId="3" fontId="10" fillId="3" borderId="3" xfId="0" applyNumberFormat="1" applyFont="1" applyFill="1" applyBorder="1" applyAlignment="1">
      <alignment vertical="center"/>
    </xf>
    <xf numFmtId="3" fontId="10" fillId="2" borderId="2" xfId="0" applyNumberFormat="1" applyFont="1" applyFill="1" applyBorder="1" applyAlignment="1">
      <alignment vertical="center"/>
    </xf>
    <xf numFmtId="3" fontId="10" fillId="2" borderId="1" xfId="0" applyNumberFormat="1" applyFont="1" applyFill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0" fillId="0" borderId="0" xfId="1" applyNumberFormat="1" applyFont="1"/>
    <xf numFmtId="164" fontId="4" fillId="0" borderId="0" xfId="1" applyNumberFormat="1" applyFont="1" applyAlignment="1">
      <alignment vertical="center"/>
    </xf>
    <xf numFmtId="164" fontId="4" fillId="2" borderId="0" xfId="1" applyNumberFormat="1" applyFont="1" applyFill="1" applyAlignment="1">
      <alignment vertical="center"/>
    </xf>
    <xf numFmtId="164" fontId="10" fillId="3" borderId="3" xfId="1" applyNumberFormat="1" applyFont="1" applyFill="1" applyBorder="1" applyAlignment="1">
      <alignment vertical="center"/>
    </xf>
    <xf numFmtId="164" fontId="1" fillId="0" borderId="0" xfId="1" applyNumberFormat="1" applyFont="1" applyAlignment="1">
      <alignment vertical="center"/>
    </xf>
    <xf numFmtId="164" fontId="6" fillId="0" borderId="0" xfId="1" applyNumberFormat="1" applyFont="1" applyAlignment="1">
      <alignment vertical="center"/>
    </xf>
    <xf numFmtId="164" fontId="4" fillId="0" borderId="0" xfId="1" applyNumberFormat="1" applyFont="1" applyAlignment="1">
      <alignment horizontal="left" vertical="center"/>
    </xf>
    <xf numFmtId="164" fontId="10" fillId="2" borderId="2" xfId="1" applyNumberFormat="1" applyFont="1" applyFill="1" applyBorder="1" applyAlignment="1">
      <alignment vertical="center"/>
    </xf>
    <xf numFmtId="164" fontId="10" fillId="2" borderId="1" xfId="1" applyNumberFormat="1" applyFont="1" applyFill="1" applyBorder="1" applyAlignment="1">
      <alignment vertical="center"/>
    </xf>
    <xf numFmtId="0" fontId="8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workbookViewId="0">
      <selection activeCell="B27" sqref="B27"/>
    </sheetView>
  </sheetViews>
  <sheetFormatPr defaultRowHeight="15" x14ac:dyDescent="0.25"/>
  <cols>
    <col min="1" max="1" width="69.5703125" customWidth="1"/>
    <col min="2" max="3" width="16.140625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M1" t="s">
        <v>26</v>
      </c>
      <c r="N1" s="14" t="s">
        <v>25</v>
      </c>
    </row>
    <row r="2" spans="1:14" ht="15" customHeight="1" x14ac:dyDescent="0.25">
      <c r="A2" s="28" t="s">
        <v>24</v>
      </c>
      <c r="B2" s="13" t="s">
        <v>23</v>
      </c>
      <c r="C2" s="13" t="s">
        <v>23</v>
      </c>
    </row>
    <row r="3" spans="1:14" ht="15" customHeight="1" x14ac:dyDescent="0.25">
      <c r="A3" s="29"/>
      <c r="B3" s="13" t="s">
        <v>22</v>
      </c>
      <c r="C3" s="13" t="s">
        <v>21</v>
      </c>
    </row>
    <row r="4" spans="1:14" x14ac:dyDescent="0.25">
      <c r="A4" s="12" t="s">
        <v>20</v>
      </c>
    </row>
    <row r="5" spans="1:14" x14ac:dyDescent="0.25">
      <c r="B5" s="11"/>
    </row>
    <row r="6" spans="1:14" x14ac:dyDescent="0.25">
      <c r="A6" s="6" t="s">
        <v>19</v>
      </c>
      <c r="B6" s="18">
        <v>208010054</v>
      </c>
      <c r="C6" s="18">
        <v>21441865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25">
      <c r="A7" s="6" t="s">
        <v>18</v>
      </c>
      <c r="B7" s="19"/>
      <c r="C7" s="19"/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25">
      <c r="A8" s="6" t="s">
        <v>17</v>
      </c>
      <c r="B8" s="20"/>
      <c r="C8" s="20"/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25">
      <c r="A9" s="6" t="s">
        <v>16</v>
      </c>
      <c r="B9" s="19"/>
      <c r="C9" s="19"/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25">
      <c r="A10" s="6" t="s">
        <v>15</v>
      </c>
      <c r="B10" s="20">
        <v>-109295415</v>
      </c>
      <c r="C10" s="20">
        <v>-11837217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25">
      <c r="A11" s="6" t="s">
        <v>14</v>
      </c>
      <c r="B11" s="20">
        <v>-76268103</v>
      </c>
      <c r="C11" s="20">
        <v>-8098016</v>
      </c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25">
      <c r="A12" s="6" t="s">
        <v>13</v>
      </c>
      <c r="B12" s="21">
        <f>SUM(B13:B14)</f>
        <v>-3156532</v>
      </c>
      <c r="C12" s="21">
        <f>SUM(C13:C14)</f>
        <v>-663815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25">
      <c r="A13" s="10" t="s">
        <v>12</v>
      </c>
      <c r="B13" s="20">
        <v>-2700280</v>
      </c>
      <c r="C13" s="20">
        <v>-569748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25">
      <c r="A14" s="10" t="s">
        <v>11</v>
      </c>
      <c r="B14" s="20">
        <v>-456252</v>
      </c>
      <c r="C14" s="20">
        <v>-94067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25">
      <c r="A15" s="6" t="s">
        <v>10</v>
      </c>
      <c r="B15" s="20"/>
      <c r="C15" s="20"/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25">
      <c r="A16" s="6" t="s">
        <v>9</v>
      </c>
      <c r="B16" s="20">
        <v>-3493902</v>
      </c>
      <c r="C16" s="20">
        <v>-154747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25">
      <c r="A17" s="7" t="s">
        <v>8</v>
      </c>
      <c r="B17" s="22">
        <f>SUM(B6:B12,B15:B16)</f>
        <v>15796102</v>
      </c>
      <c r="C17" s="15">
        <f>SUM(C6:C12,C15:C16)</f>
        <v>688070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25">
      <c r="A18" s="4"/>
      <c r="B18" s="23"/>
      <c r="C18" s="9"/>
      <c r="M18" t="e">
        <f t="shared" ca="1" si="0"/>
        <v>#NAME?</v>
      </c>
      <c r="N18" t="e">
        <f t="shared" ca="1" si="1"/>
        <v>#NAME?</v>
      </c>
    </row>
    <row r="19" spans="1:14" x14ac:dyDescent="0.25">
      <c r="A19" s="8" t="s">
        <v>7</v>
      </c>
      <c r="B19" s="24"/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25">
      <c r="A20" s="5" t="s">
        <v>6</v>
      </c>
      <c r="B20" s="18"/>
      <c r="C20" s="2"/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25">
      <c r="A21" s="6" t="s">
        <v>5</v>
      </c>
      <c r="B21" s="20">
        <v>458277</v>
      </c>
      <c r="C21" s="5"/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25">
      <c r="A22" s="6" t="s">
        <v>4</v>
      </c>
      <c r="B22" s="20"/>
      <c r="C22" s="20">
        <v>-3073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25">
      <c r="A23" s="4" t="s">
        <v>3</v>
      </c>
      <c r="B23" s="22">
        <f>SUM(B20:B22)</f>
        <v>458277</v>
      </c>
      <c r="C23" s="15">
        <f>SUM(C20:C22)</f>
        <v>-3073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25">
      <c r="A24" s="1"/>
      <c r="B24" s="25"/>
      <c r="M24" t="e">
        <f t="shared" ca="1" si="0"/>
        <v>#NAME?</v>
      </c>
      <c r="N24" t="e">
        <f t="shared" ca="1" si="1"/>
        <v>#NAME?</v>
      </c>
    </row>
    <row r="25" spans="1:14" ht="15.75" thickBot="1" x14ac:dyDescent="0.3">
      <c r="A25" s="1" t="s">
        <v>2</v>
      </c>
      <c r="B25" s="26">
        <f>B17+B23</f>
        <v>16254379</v>
      </c>
      <c r="C25" s="16">
        <f>C17+C23</f>
        <v>684997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25">
      <c r="A26" s="3" t="s">
        <v>1</v>
      </c>
      <c r="B26" s="18">
        <v>-2440707</v>
      </c>
      <c r="C26" s="18">
        <v>-102750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.75" thickBot="1" x14ac:dyDescent="0.3">
      <c r="A27" s="1" t="s">
        <v>0</v>
      </c>
      <c r="B27" s="27">
        <f>SUM(B25:B26)</f>
        <v>13813672</v>
      </c>
      <c r="C27" s="17">
        <f>SUM(C25:C26)</f>
        <v>582247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.75" thickTop="1" x14ac:dyDescent="0.25"/>
  </sheetData>
  <mergeCells count="1">
    <mergeCell ref="A2:A3"/>
  </mergeCells>
  <pageMargins left="0.7" right="0.7" top="0.75" bottom="0.75" header="0.3" footer="0.3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Brunilda Bilani</cp:lastModifiedBy>
  <cp:lastPrinted>2024-07-17T10:31:21Z</cp:lastPrinted>
  <dcterms:created xsi:type="dcterms:W3CDTF">2018-06-20T15:30:23Z</dcterms:created>
  <dcterms:modified xsi:type="dcterms:W3CDTF">2025-07-08T09:11:06Z</dcterms:modified>
</cp:coreProperties>
</file>