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ALTIN 1001\Desktop\DELOITTE\AGNA sha\Pasqyrat Finale\Per Aplikim\"/>
    </mc:Choice>
  </mc:AlternateContent>
  <xr:revisionPtr revIDLastSave="0" documentId="13_ncr:1_{256EF0F9-8856-46AF-9C5B-8C05F7FCF18A}" xr6:coauthVersionLast="47" xr6:coauthVersionMax="47" xr10:uidLastSave="{00000000-0000-0000-0000-000000000000}"/>
  <bookViews>
    <workbookView xWindow="-120" yWindow="-120" windowWidth="29040" windowHeight="175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8" l="1"/>
  <c r="B69" i="18"/>
  <c r="D67" i="18"/>
  <c r="B67" i="18"/>
  <c r="D59" i="18"/>
  <c r="B59" i="18"/>
  <c r="D28" i="18"/>
  <c r="D30" i="18" s="1"/>
  <c r="D35" i="18" s="1"/>
  <c r="D50" i="18" s="1"/>
  <c r="B28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71" i="18" l="1"/>
  <c r="B30" i="18"/>
  <c r="B35" i="18" s="1"/>
  <c r="B50" i="18" s="1"/>
  <c r="B71" i="18" s="1"/>
  <c r="G97" i="1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<sst xmlns="http://schemas.openxmlformats.org/spreadsheetml/2006/main" count="418" uniqueCount="269">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</sst>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7" workbookViewId="0">
      <selection activeCell="F24" sqref="F2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222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7" t="s">
        <v>267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16686495629</v>
      </c>
      <c r="C10" s="40"/>
      <c r="D10" s="43">
        <v>15295615832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481765435</v>
      </c>
      <c r="C16" s="40"/>
      <c r="D16" s="43">
        <v>388847979</v>
      </c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-15092964116</v>
      </c>
      <c r="C18" s="40"/>
      <c r="D18" s="43">
        <v>-13852248815</v>
      </c>
      <c r="E18" s="39"/>
      <c r="F18" s="34"/>
    </row>
    <row r="19" spans="1:6">
      <c r="A19" s="45" t="s">
        <v>227</v>
      </c>
      <c r="B19" s="43">
        <v>-181895936</v>
      </c>
      <c r="C19" s="40"/>
      <c r="D19" s="43">
        <v>-166454757</v>
      </c>
      <c r="E19" s="39"/>
      <c r="F19" s="34"/>
    </row>
    <row r="20" spans="1:6">
      <c r="A20" s="45" t="s">
        <v>228</v>
      </c>
      <c r="B20" s="43">
        <v>-521614435</v>
      </c>
      <c r="C20" s="40"/>
      <c r="D20" s="43">
        <v>-426552477</v>
      </c>
      <c r="E20" s="39"/>
      <c r="F20" s="34"/>
    </row>
    <row r="21" spans="1:6">
      <c r="A21" s="45" t="s">
        <v>229</v>
      </c>
      <c r="B21" s="43">
        <v>-199940222</v>
      </c>
      <c r="C21" s="40"/>
      <c r="D21" s="43">
        <v>-148175023</v>
      </c>
      <c r="E21" s="39"/>
      <c r="F21" s="34"/>
    </row>
    <row r="22" spans="1:6">
      <c r="A22" s="45" t="s">
        <v>230</v>
      </c>
      <c r="B22" s="43">
        <v>-329272031</v>
      </c>
      <c r="C22" s="40"/>
      <c r="D22" s="43">
        <v>-282079496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>
        <v>174295254</v>
      </c>
      <c r="C24" s="40"/>
      <c r="D24" s="43">
        <v>43930126</v>
      </c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>
        <v>910629677</v>
      </c>
      <c r="C26" s="40"/>
      <c r="D26" s="43"/>
      <c r="E26" s="39"/>
      <c r="F26" s="34"/>
    </row>
    <row r="27" spans="1:6">
      <c r="A27" s="57" t="s">
        <v>268</v>
      </c>
      <c r="B27" s="43"/>
      <c r="C27" s="40"/>
      <c r="D27" s="43"/>
      <c r="E27" s="39"/>
      <c r="F27" s="34"/>
    </row>
    <row r="28" spans="1:6">
      <c r="A28" s="46" t="s">
        <v>216</v>
      </c>
      <c r="B28" s="50">
        <f>SUM(B10:B22,B24:B27)</f>
        <v>1927499255</v>
      </c>
      <c r="C28" s="40"/>
      <c r="D28" s="50">
        <f>SUM(D10:D22,D24:D27)</f>
        <v>852883369</v>
      </c>
      <c r="E28" s="39"/>
      <c r="F28" s="34"/>
    </row>
    <row r="29" spans="1:6">
      <c r="A29" s="45" t="s">
        <v>26</v>
      </c>
      <c r="B29" s="43">
        <v>-159522200</v>
      </c>
      <c r="C29" s="40"/>
      <c r="D29" s="43">
        <v>-122341805</v>
      </c>
      <c r="E29" s="39"/>
      <c r="F29" s="34"/>
    </row>
    <row r="30" spans="1:6">
      <c r="A30" s="46" t="s">
        <v>234</v>
      </c>
      <c r="B30" s="50">
        <f>SUM(B28:B29)</f>
        <v>1767977055</v>
      </c>
      <c r="C30" s="41"/>
      <c r="D30" s="50">
        <f>SUM(D28:D29)</f>
        <v>730541564</v>
      </c>
      <c r="E30" s="39"/>
      <c r="F30" s="34"/>
    </row>
    <row r="31" spans="1:6">
      <c r="A31" s="45"/>
      <c r="B31" s="45"/>
      <c r="C31" s="45"/>
      <c r="D31" s="45"/>
      <c r="E31" s="39"/>
      <c r="F31" s="34"/>
    </row>
    <row r="32" spans="1:6">
      <c r="A32" s="47" t="s">
        <v>235</v>
      </c>
      <c r="B32" s="45"/>
      <c r="C32" s="45"/>
      <c r="D32" s="45"/>
      <c r="E32" s="39"/>
      <c r="F32" s="34"/>
    </row>
    <row r="33" spans="1:6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1767977055</v>
      </c>
      <c r="C35" s="41"/>
      <c r="D35" s="51">
        <f>D30+D33</f>
        <v>730541564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1767977055</v>
      </c>
      <c r="D50" s="52">
        <f>D35</f>
        <v>730541564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268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268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1767977055</v>
      </c>
      <c r="D71" s="53">
        <f>D69+D50</f>
        <v>730541564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104C3F-A231-4D54-9306-42DBE7BED9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CA82AD-9E76-43D1-BB99-858A981003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B2EE79-A0F9-4844-A1FA-CD6AC8DDC4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2026-01-19T18:08:27Z</dcterms:modified>
</cp:coreProperties>
</file>