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kostaj\Desktop\Dorezuar QKR\"/>
    </mc:Choice>
  </mc:AlternateContent>
  <xr:revisionPtr revIDLastSave="0" documentId="13_ncr:1_{9050E1E8-4AF9-4FBC-A519-1379D6D3EE36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8" l="1"/>
  <c r="B28" i="18"/>
  <c r="B30" i="18" l="1"/>
  <c r="B67" i="18"/>
  <c r="D67" i="18"/>
  <c r="D59" i="18"/>
  <c r="B59" i="18"/>
  <c r="D30" i="18"/>
  <c r="D35" i="18" l="1"/>
  <c r="B35" i="18"/>
  <c r="B69" i="18"/>
  <c r="D69" i="18"/>
  <c r="B50" i="18" l="1"/>
  <c r="D50" i="18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D71" i="18" l="1"/>
  <c r="B71" i="18"/>
  <c r="G97" i="1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<sst xmlns="http://schemas.openxmlformats.org/spreadsheetml/2006/main" count="418" uniqueCount="269">
  <si>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</si>
  <si>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</si>
  <si>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</si>
  <si>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</si>
  <si>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</si>
  <si>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</si>
  <si>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</si>
  <si>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</si>
  <si>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</si>
  <si>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</si>
  <si>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</si>
  <si>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</si>
  <si>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</si>
  <si>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</si>
  <si>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</si>
  <si>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</si>
  <si>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</si>
  <si>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</si>
  <si>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</si>
  <si>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</si>
  <si>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</si>
  <si>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</si>
  <si>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</si>
  <si>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</si>
  <si>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</si>
  <si>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</si>
  <si>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</si>
  <si>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</si>
  <si>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</si>
  <si>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</si>
  <si>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</si>
  <si>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</si>
  <si>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</si>
  <si>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</si>
  <si>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</si>
  <si>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</si>
  <si>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</si>
  <si>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</si>
  <si>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</si>
  <si>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</si>
  <si>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</si>
  <si>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</si>
  <si>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</si>
  <si>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</si>
  <si>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</si>
  <si>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</si>
  <si>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</si>
  <si>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</si>
  <si>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</si>
  <si>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</si>
  <si>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</si>
  <si>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</si>
  <si>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</si>
  <si>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</si>
  <si>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</si>
  <si>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</si>
  <si>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</si>
  <si>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</si>
  <si>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</si>
  <si>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</si>
  <si>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</si>
  <si>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</si>
  <si>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</si>
  <si>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</si>
  <si>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</si>
  <si>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</si>
  <si>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</si>
  <si>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</si>
  <si>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</si>
  <si>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</si>
  <si>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</si>
  <si>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</si>
  <si>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</si>
  <si>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</si>
  <si>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</si>
  <si>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</si>
  <si>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</si>
  <si>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</si>
  <si>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</si>
  <si>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</si>
  <si>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</si>
  <si>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</si>
  <si>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</si>
  <si>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</si>
  <si>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</si>
  <si>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</si>
  <si>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</si>
  <si>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</si>
  <si>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</si>
  <si>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</si>
  <si>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</si>
  <si>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</si>
  <si>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</si>
  <si>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</si>
  <si>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</si>
  <si>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</si>
  <si>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</si>
  <si>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</si>
  <si>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</si>
  <si>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</si>
  <si>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</si>
  <si>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</si>
  <si>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</si>
  <si>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</si>
  <si>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</si>
  <si>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</si>
  <si>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</si>
  <si>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</si>
  <si>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</si>
  <si>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</si>
  <si>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</si>
  <si>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</si>
  <si>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</si>
  <si>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</si>
  <si>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</si>
  <si>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</si>
  <si>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</si>
  <si>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</si>
  <si>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</si>
  <si>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</si>
  <si>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</si>
  <si>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</si>
  <si>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</si>
  <si>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</si>
  <si>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</si>
  <si>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</si>
  <si>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</si>
  <si>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</si>
  <si>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</si>
  <si>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</si>
  <si>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</si>
  <si>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</si>
  <si>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</si>
  <si>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</si>
  <si>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</si>
  <si>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</si>
  <si>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</si>
  <si>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</si>
  <si>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</si>
  <si>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</si>
  <si>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</si>
  <si>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</si>
  <si>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</si>
  <si>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</si>
  <si>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</si>
  <si>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</si>
  <si>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</si>
  <si>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</si>
  <si>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</si>
  <si>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</si>
  <si>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</si>
  <si>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</si>
  <si>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</si>
  <si>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</si>
  <si>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</si>
  <si>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</si>
  <si>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</si>
  <si>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</si>
  <si>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</si>
  <si>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</si>
  <si>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</si>
  <si>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</si>
  <si>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</si>
  <si>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</si>
  <si>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</si>
  <si>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</si>
  <si>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</si>
  <si>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</si>
  <si>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</si>
  <si>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</si>
  <si>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</si>
  <si>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</si>
  <si>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</si>
  <si>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</si>
  <si>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</si>
  <si>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</si>
  <si>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</si>
  <si>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</si>
  <si>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</si>
  <si>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</si>
  <si>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</si>
  <si>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</si>
  <si>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</si>
  <si>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</si>
  <si>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</si>
  <si>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</si>
  <si>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</si>
  <si>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</si>
  <si>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</si>
  <si>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</si>
  <si>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</si>
  <si>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</si>
  <si>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</si>
  <si>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</si>
  <si>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</si>
  <si>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</si>
  <si>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</si>
  <si>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</si>
  <si>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</si>
  <si>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</si>
  <si>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</si>
  <si>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</si>
  <si>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</si>
  <si>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</si>
  <si>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</si>
  <si>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</si>
  <si>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</si>
  <si>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</si>
  <si>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</si>
  <si>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</si>
  <si>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</si>
  <si>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</si>
  <si>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</si>
  <si>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</si>
  <si>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</si>
  <si>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</si>
  <si>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</si>
  <si>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</si>
  <si>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</si>
  <si>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</si>
  <si>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</si>
  <si>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</si>
  <si>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</si>
  <si>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</si>
  <si>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</si>
  <si>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</si>
  <si>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</si>
  <si>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</si>
  <si>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</si>
  <si>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</si>
  <si>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</si>
  <si>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</si>
  <si>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</si>
  <si>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</si>
  <si>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</si>
  <si>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</si>
  <si>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</si>
  <si>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</si>
  <si>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</si>
  <si>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</si>
  <si>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</si>
  <si>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</si>
  <si>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</si>
  <si>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</si>
  <si>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</si>
  <si>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</si>
  <si>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</si>
  <si>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</si>
  <si>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</si>
  <si>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</si>
  <si>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</si>
  <si>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</si>
  <si>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</si>
  <si>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</si>
  <si>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</si>
  <si>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</si>
  <si>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</si>
  <si>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</si>
  <si>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</si>
  <si>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</si>
  <si>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</si>
  <si>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</si>
  <si>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</si>
  <si>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</si>
  <si>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MANE TCI SH.P.K</t>
  </si>
  <si>
    <t>K22203004A</t>
  </si>
  <si>
    <t>Mije Lek</t>
  </si>
  <si>
    <t>Pasqyrat financiare te vitit 2022</t>
  </si>
  <si>
    <t>Te ardhurat nga aktiviteti kryesor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</si>
</sst>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69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" fontId="177" fillId="0" borderId="0" xfId="0" applyNumberFormat="1" applyFont="1" applyAlignment="1">
      <alignment horizontal="center" vertical="center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  <xf numFmtId="37" fontId="175" fillId="0" borderId="0" xfId="0" applyNumberFormat="1" applyFont="1"/>
    <xf numFmtId="167" fontId="175" fillId="0" borderId="0" xfId="215" applyNumberFormat="1" applyFont="1" applyFill="1" applyBorder="1" applyAlignment="1" applyProtection="1">
      <alignment horizontal="center"/>
    </xf>
    <xf numFmtId="167" fontId="175" fillId="0" borderId="0" xfId="215" applyNumberFormat="1" applyFont="1" applyFill="1" applyBorder="1" applyAlignment="1" applyProtection="1"/>
    <xf numFmtId="167" fontId="177" fillId="0" borderId="0" xfId="215" applyNumberFormat="1" applyFont="1" applyBorder="1" applyAlignment="1">
      <alignment horizontal="center" vertical="center"/>
    </xf>
    <xf numFmtId="167" fontId="178" fillId="0" borderId="0" xfId="215" applyNumberFormat="1" applyFont="1"/>
    <xf numFmtId="167" fontId="178" fillId="0" borderId="0" xfId="215" applyNumberFormat="1" applyFont="1" applyBorder="1"/>
    <xf numFmtId="167" fontId="175" fillId="61" borderId="0" xfId="215" applyNumberFormat="1" applyFont="1" applyFill="1" applyBorder="1" applyAlignment="1" applyProtection="1">
      <alignment horizontal="right" wrapText="1"/>
    </xf>
    <xf numFmtId="167" fontId="178" fillId="0" borderId="0" xfId="215" applyNumberFormat="1" applyFont="1" applyBorder="1" applyAlignment="1">
      <alignment horizontal="right"/>
    </xf>
    <xf numFmtId="167" fontId="179" fillId="0" borderId="0" xfId="215" applyNumberFormat="1" applyFont="1" applyFill="1" applyBorder="1" applyAlignment="1" applyProtection="1">
      <alignment wrapText="1"/>
    </xf>
    <xf numFmtId="167" fontId="176" fillId="0" borderId="25" xfId="215" applyNumberFormat="1" applyFont="1" applyFill="1" applyBorder="1" applyAlignment="1" applyProtection="1">
      <alignment horizontal="right" wrapText="1"/>
    </xf>
    <xf numFmtId="167" fontId="181" fillId="0" borderId="0" xfId="215" applyNumberFormat="1" applyFont="1" applyBorder="1" applyAlignment="1">
      <alignment horizontal="right"/>
    </xf>
    <xf numFmtId="167" fontId="176" fillId="0" borderId="15" xfId="215" applyNumberFormat="1" applyFont="1" applyFill="1" applyBorder="1" applyAlignment="1" applyProtection="1">
      <alignment horizontal="right" wrapText="1"/>
    </xf>
    <xf numFmtId="167" fontId="181" fillId="0" borderId="0" xfId="215" applyNumberFormat="1" applyFont="1" applyFill="1" applyBorder="1" applyAlignment="1">
      <alignment horizontal="right"/>
    </xf>
    <xf numFmtId="167" fontId="176" fillId="0" borderId="0" xfId="215" applyNumberFormat="1" applyFont="1" applyFill="1" applyBorder="1" applyAlignment="1" applyProtection="1">
      <alignment wrapText="1"/>
    </xf>
    <xf numFmtId="167" fontId="185" fillId="0" borderId="0" xfId="215" applyNumberFormat="1" applyFont="1" applyBorder="1" applyAlignment="1">
      <alignment horizontal="left" vertical="center"/>
    </xf>
    <xf numFmtId="167" fontId="176" fillId="0" borderId="25" xfId="215" applyNumberFormat="1" applyFont="1" applyFill="1" applyBorder="1" applyAlignment="1" applyProtection="1">
      <alignment horizontal="right"/>
    </xf>
    <xf numFmtId="167" fontId="176" fillId="0" borderId="15" xfId="215" applyNumberFormat="1" applyFont="1" applyFill="1" applyBorder="1" applyAlignment="1" applyProtection="1">
      <alignment horizontal="right"/>
    </xf>
    <xf numFmtId="167" fontId="175" fillId="61" borderId="0" xfId="215" applyNumberFormat="1" applyFont="1" applyFill="1" applyBorder="1" applyAlignment="1" applyProtection="1">
      <alignment horizontal="center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6"/>
  <sheetViews>
    <sheetView showGridLines="0" tabSelected="1" topLeftCell="A51" zoomScaleNormal="100" workbookViewId="0">
      <selection activeCell="B86" sqref="B86"/>
    </sheetView>
  </sheetViews>
  <sheetFormatPr defaultRowHeight="15"/>
  <cols>
    <col min="1" max="1" width="110.5703125" style="34" customWidth="1"/>
    <col min="2" max="2" width="15.7109375" style="52" customWidth="1"/>
    <col min="3" max="3" width="2.7109375" style="52" customWidth="1"/>
    <col min="4" max="4" width="15.7109375" style="52" customWidth="1"/>
    <col min="5" max="5" width="2.5703125" style="33" customWidth="1"/>
    <col min="6" max="6" width="41.28515625" style="33" customWidth="1"/>
    <col min="7" max="8" width="11" style="34" bestFit="1" customWidth="1"/>
    <col min="9" max="9" width="9.5703125" style="34" bestFit="1" customWidth="1"/>
    <col min="10" max="10" width="9.140625" style="34"/>
    <col min="11" max="11" width="9.5703125" style="34" bestFit="1" customWidth="1"/>
    <col min="12" max="12" width="9.140625" style="34"/>
    <col min="13" max="13" width="10.7109375" style="34" customWidth="1"/>
    <col min="14" max="16384" width="9.140625" style="34"/>
  </cols>
  <sheetData>
    <row r="1" spans="1:13">
      <c r="A1" s="36" t="s">
        <v>267</v>
      </c>
    </row>
    <row r="2" spans="1:13">
      <c r="A2" s="37" t="s">
        <v>264</v>
      </c>
    </row>
    <row r="3" spans="1:13">
      <c r="A3" s="37" t="s">
        <v>265</v>
      </c>
    </row>
    <row r="4" spans="1:13">
      <c r="A4" s="37" t="s">
        <v>266</v>
      </c>
    </row>
    <row r="5" spans="1:13">
      <c r="A5" s="36" t="s">
        <v>218</v>
      </c>
      <c r="B5" s="53"/>
      <c r="C5" s="53"/>
      <c r="D5" s="53"/>
      <c r="E5" s="34"/>
      <c r="F5" s="34"/>
    </row>
    <row r="6" spans="1:13">
      <c r="A6" s="35"/>
      <c r="B6" s="54" t="s">
        <v>211</v>
      </c>
      <c r="C6" s="54"/>
      <c r="D6" s="54" t="s">
        <v>211</v>
      </c>
      <c r="E6" s="39"/>
      <c r="F6" s="34"/>
    </row>
    <row r="7" spans="1:13">
      <c r="A7" s="35"/>
      <c r="B7" s="54" t="s">
        <v>212</v>
      </c>
      <c r="C7" s="54"/>
      <c r="D7" s="54" t="s">
        <v>213</v>
      </c>
      <c r="E7" s="39"/>
      <c r="F7" s="34"/>
    </row>
    <row r="8" spans="1:13">
      <c r="A8" s="45" t="s">
        <v>225</v>
      </c>
      <c r="B8" s="55"/>
      <c r="C8" s="56"/>
      <c r="D8" s="55"/>
      <c r="E8" s="35"/>
      <c r="F8" s="48" t="s">
        <v>260</v>
      </c>
    </row>
    <row r="9" spans="1:13">
      <c r="A9" s="43" t="s">
        <v>215</v>
      </c>
      <c r="B9" s="55"/>
      <c r="C9" s="56"/>
      <c r="D9" s="55"/>
      <c r="E9" s="38"/>
      <c r="F9" s="34"/>
    </row>
    <row r="10" spans="1:13">
      <c r="A10" s="41" t="s">
        <v>268</v>
      </c>
      <c r="B10" s="57">
        <v>4826188</v>
      </c>
      <c r="C10" s="58"/>
      <c r="D10" s="57">
        <v>3009359</v>
      </c>
      <c r="E10" s="38"/>
      <c r="F10" s="49" t="s">
        <v>261</v>
      </c>
      <c r="K10" s="51"/>
      <c r="L10" s="51"/>
      <c r="M10" s="51"/>
    </row>
    <row r="11" spans="1:13">
      <c r="A11" s="41" t="s">
        <v>256</v>
      </c>
      <c r="B11" s="57"/>
      <c r="C11" s="58"/>
      <c r="D11" s="57"/>
      <c r="E11" s="38"/>
      <c r="F11" s="49" t="s">
        <v>262</v>
      </c>
      <c r="K11" s="51"/>
      <c r="L11" s="51"/>
      <c r="M11" s="51"/>
    </row>
    <row r="12" spans="1:13">
      <c r="A12" s="41" t="s">
        <v>257</v>
      </c>
      <c r="B12" s="57"/>
      <c r="C12" s="58"/>
      <c r="D12" s="57"/>
      <c r="E12" s="38"/>
      <c r="F12" s="49" t="s">
        <v>262</v>
      </c>
      <c r="K12" s="51"/>
      <c r="L12" s="51"/>
      <c r="M12" s="51"/>
    </row>
    <row r="13" spans="1:13">
      <c r="A13" s="41" t="s">
        <v>258</v>
      </c>
      <c r="B13" s="57"/>
      <c r="C13" s="58"/>
      <c r="D13" s="57"/>
      <c r="E13" s="38"/>
      <c r="F13" s="49" t="s">
        <v>262</v>
      </c>
      <c r="K13" s="51"/>
      <c r="L13" s="51"/>
      <c r="M13" s="51"/>
    </row>
    <row r="14" spans="1:13">
      <c r="A14" s="41" t="s">
        <v>259</v>
      </c>
      <c r="B14" s="57"/>
      <c r="C14" s="58"/>
      <c r="D14" s="57"/>
      <c r="E14" s="38"/>
      <c r="F14" s="49" t="s">
        <v>263</v>
      </c>
      <c r="K14" s="51"/>
      <c r="L14" s="51"/>
      <c r="M14" s="51"/>
    </row>
    <row r="15" spans="1:13">
      <c r="A15" s="43" t="s">
        <v>226</v>
      </c>
      <c r="B15" s="57"/>
      <c r="C15" s="58"/>
      <c r="D15" s="57"/>
      <c r="E15" s="38"/>
      <c r="F15" s="34"/>
      <c r="K15" s="51"/>
      <c r="L15" s="51"/>
      <c r="M15" s="51"/>
    </row>
    <row r="16" spans="1:13">
      <c r="A16" s="43" t="s">
        <v>210</v>
      </c>
      <c r="B16" s="57">
        <v>59527</v>
      </c>
      <c r="C16" s="58"/>
      <c r="D16" s="57">
        <v>135334</v>
      </c>
      <c r="E16" s="38"/>
      <c r="F16" s="34"/>
      <c r="K16" s="51"/>
      <c r="L16" s="51"/>
      <c r="M16" s="51"/>
    </row>
    <row r="17" spans="1:13">
      <c r="A17" s="43" t="s">
        <v>227</v>
      </c>
      <c r="B17" s="57"/>
      <c r="C17" s="58"/>
      <c r="D17" s="57"/>
      <c r="E17" s="38"/>
      <c r="F17" s="34"/>
      <c r="K17" s="51"/>
      <c r="L17" s="51"/>
      <c r="M17" s="51"/>
    </row>
    <row r="18" spans="1:13">
      <c r="A18" s="43" t="s">
        <v>216</v>
      </c>
      <c r="B18" s="57">
        <v>-3487900</v>
      </c>
      <c r="C18" s="58"/>
      <c r="D18" s="57">
        <v>-2127046</v>
      </c>
      <c r="E18" s="38"/>
      <c r="F18" s="34"/>
      <c r="K18" s="51"/>
      <c r="L18" s="51"/>
      <c r="M18" s="51"/>
    </row>
    <row r="19" spans="1:13">
      <c r="A19" s="43" t="s">
        <v>228</v>
      </c>
      <c r="B19" s="57">
        <v>-44912</v>
      </c>
      <c r="C19" s="58"/>
      <c r="D19" s="57">
        <v>-36023</v>
      </c>
      <c r="E19" s="38"/>
      <c r="F19" s="34"/>
      <c r="K19" s="51"/>
      <c r="L19" s="51"/>
      <c r="M19" s="51"/>
    </row>
    <row r="20" spans="1:13">
      <c r="A20" s="43" t="s">
        <v>229</v>
      </c>
      <c r="B20" s="57">
        <v>-503704</v>
      </c>
      <c r="C20" s="58"/>
      <c r="D20" s="57">
        <v>-383854</v>
      </c>
      <c r="E20" s="38"/>
      <c r="F20" s="34"/>
      <c r="K20" s="51"/>
      <c r="L20" s="51"/>
      <c r="M20" s="51"/>
    </row>
    <row r="21" spans="1:13">
      <c r="A21" s="43" t="s">
        <v>230</v>
      </c>
      <c r="B21" s="57">
        <v>-31921</v>
      </c>
      <c r="C21" s="58"/>
      <c r="D21" s="57">
        <v>-36555</v>
      </c>
      <c r="E21" s="38"/>
      <c r="F21" s="34"/>
      <c r="K21" s="51"/>
      <c r="L21" s="51"/>
      <c r="M21" s="51"/>
    </row>
    <row r="22" spans="1:13">
      <c r="A22" s="43" t="s">
        <v>231</v>
      </c>
      <c r="B22" s="57">
        <v>-588393</v>
      </c>
      <c r="C22" s="58"/>
      <c r="D22" s="57">
        <v>-339003</v>
      </c>
      <c r="E22" s="38"/>
      <c r="F22" s="34"/>
      <c r="K22" s="51"/>
      <c r="L22" s="51"/>
      <c r="M22" s="51"/>
    </row>
    <row r="23" spans="1:13">
      <c r="A23" s="43"/>
      <c r="B23" s="59"/>
      <c r="C23" s="59"/>
      <c r="D23" s="59"/>
      <c r="E23" s="38"/>
      <c r="F23" s="34"/>
      <c r="K23" s="51"/>
      <c r="L23" s="51"/>
      <c r="M23" s="51"/>
    </row>
    <row r="24" spans="1:13">
      <c r="A24" s="43" t="s">
        <v>232</v>
      </c>
      <c r="B24" s="57"/>
      <c r="C24" s="58"/>
      <c r="D24" s="57"/>
      <c r="E24" s="38"/>
      <c r="F24" s="34"/>
      <c r="K24" s="51"/>
      <c r="L24" s="51"/>
      <c r="M24" s="51"/>
    </row>
    <row r="25" spans="1:13">
      <c r="A25" s="43" t="s">
        <v>233</v>
      </c>
      <c r="B25" s="57"/>
      <c r="C25" s="58"/>
      <c r="D25" s="57"/>
      <c r="E25" s="38"/>
      <c r="F25" s="34"/>
      <c r="K25" s="51"/>
      <c r="L25" s="51"/>
      <c r="M25" s="51"/>
    </row>
    <row r="26" spans="1:13">
      <c r="A26" s="43" t="s">
        <v>234</v>
      </c>
      <c r="B26" s="57"/>
      <c r="C26" s="58"/>
      <c r="D26" s="57"/>
      <c r="E26" s="38"/>
      <c r="F26" s="34"/>
      <c r="K26" s="51"/>
      <c r="L26" s="51"/>
      <c r="M26" s="51"/>
    </row>
    <row r="27" spans="1:13">
      <c r="A27" s="50" t="s">
        <v>214</v>
      </c>
      <c r="B27" s="57"/>
      <c r="C27" s="58"/>
      <c r="D27" s="57"/>
      <c r="E27" s="38"/>
      <c r="F27" s="34"/>
      <c r="K27" s="51"/>
      <c r="L27" s="51"/>
      <c r="M27" s="51"/>
    </row>
    <row r="28" spans="1:13" ht="15" customHeight="1">
      <c r="A28" s="44" t="s">
        <v>217</v>
      </c>
      <c r="B28" s="60">
        <f>SUM(B10:B22,B24:B27)</f>
        <v>228885</v>
      </c>
      <c r="C28" s="58"/>
      <c r="D28" s="60">
        <f>SUM(D10:D22,D24:D27)</f>
        <v>222212</v>
      </c>
      <c r="E28" s="38"/>
      <c r="F28" s="34"/>
      <c r="K28" s="51"/>
      <c r="L28" s="51"/>
      <c r="M28" s="51"/>
    </row>
    <row r="29" spans="1:13" ht="15" customHeight="1">
      <c r="A29" s="43" t="s">
        <v>26</v>
      </c>
      <c r="B29" s="57">
        <v>-47244</v>
      </c>
      <c r="C29" s="58"/>
      <c r="D29" s="57">
        <v>-41848</v>
      </c>
      <c r="E29" s="38"/>
      <c r="F29" s="34"/>
      <c r="K29" s="51"/>
      <c r="L29" s="51"/>
      <c r="M29" s="51"/>
    </row>
    <row r="30" spans="1:13" ht="15" customHeight="1">
      <c r="A30" s="44" t="s">
        <v>235</v>
      </c>
      <c r="B30" s="60">
        <f>SUM(B28:B29)</f>
        <v>181641</v>
      </c>
      <c r="C30" s="61"/>
      <c r="D30" s="60">
        <f>SUM(D28:D29)</f>
        <v>180364</v>
      </c>
      <c r="E30" s="38"/>
      <c r="F30" s="34"/>
      <c r="K30" s="51"/>
      <c r="L30" s="51"/>
      <c r="M30" s="51"/>
    </row>
    <row r="31" spans="1:13" ht="15" customHeight="1">
      <c r="A31" s="43"/>
      <c r="B31" s="59"/>
      <c r="C31" s="59"/>
      <c r="D31" s="59"/>
      <c r="E31" s="38"/>
      <c r="F31" s="34"/>
      <c r="K31" s="51"/>
      <c r="L31" s="51"/>
      <c r="M31" s="51"/>
    </row>
    <row r="32" spans="1:13" ht="15" customHeight="1">
      <c r="A32" s="45" t="s">
        <v>236</v>
      </c>
      <c r="B32" s="59"/>
      <c r="C32" s="59"/>
      <c r="D32" s="59"/>
      <c r="E32" s="38"/>
      <c r="F32" s="34"/>
      <c r="K32" s="51"/>
      <c r="L32" s="51"/>
      <c r="M32" s="51"/>
    </row>
    <row r="33" spans="1:13" ht="15" customHeight="1">
      <c r="A33" s="43" t="s">
        <v>237</v>
      </c>
      <c r="B33" s="57"/>
      <c r="C33" s="58"/>
      <c r="D33" s="57"/>
      <c r="E33" s="38"/>
      <c r="F33" s="34"/>
      <c r="K33" s="51"/>
      <c r="L33" s="51"/>
      <c r="M33" s="51"/>
    </row>
    <row r="34" spans="1:13">
      <c r="A34" s="43"/>
      <c r="B34" s="59"/>
      <c r="C34" s="59"/>
      <c r="D34" s="59"/>
      <c r="E34" s="38"/>
      <c r="F34" s="34"/>
      <c r="K34" s="51"/>
      <c r="L34" s="51"/>
      <c r="M34" s="51"/>
    </row>
    <row r="35" spans="1:13" ht="15.75" thickBot="1">
      <c r="A35" s="44" t="s">
        <v>255</v>
      </c>
      <c r="B35" s="62">
        <f>B30+B33</f>
        <v>181641</v>
      </c>
      <c r="C35" s="63"/>
      <c r="D35" s="62">
        <f>D30+D33</f>
        <v>180364</v>
      </c>
      <c r="E35" s="38"/>
      <c r="F35" s="34"/>
      <c r="K35" s="51"/>
      <c r="L35" s="51"/>
      <c r="M35" s="51"/>
    </row>
    <row r="36" spans="1:13" ht="15.75" thickTop="1">
      <c r="A36" s="44"/>
      <c r="B36" s="64"/>
      <c r="C36" s="64"/>
      <c r="D36" s="64"/>
      <c r="E36" s="38"/>
      <c r="F36" s="34"/>
      <c r="K36" s="51"/>
      <c r="L36" s="51"/>
      <c r="M36" s="51"/>
    </row>
    <row r="37" spans="1:13">
      <c r="A37" s="44" t="s">
        <v>238</v>
      </c>
      <c r="B37" s="64"/>
      <c r="C37" s="64"/>
      <c r="D37" s="64"/>
      <c r="E37" s="38"/>
      <c r="F37" s="34"/>
      <c r="K37" s="51"/>
      <c r="L37" s="51"/>
      <c r="M37" s="51"/>
    </row>
    <row r="38" spans="1:13">
      <c r="A38" s="43" t="s">
        <v>239</v>
      </c>
      <c r="B38" s="57"/>
      <c r="C38" s="58"/>
      <c r="D38" s="57"/>
      <c r="E38" s="38"/>
      <c r="F38" s="34"/>
      <c r="K38" s="51"/>
      <c r="L38" s="51"/>
      <c r="M38" s="51"/>
    </row>
    <row r="39" spans="1:13">
      <c r="A39" s="43" t="s">
        <v>240</v>
      </c>
      <c r="B39" s="57"/>
      <c r="C39" s="58"/>
      <c r="D39" s="57"/>
      <c r="E39" s="38"/>
      <c r="F39" s="34"/>
      <c r="K39" s="51"/>
      <c r="L39" s="51"/>
      <c r="M39" s="51"/>
    </row>
    <row r="40" spans="1:13">
      <c r="A40" s="43"/>
      <c r="B40" s="65"/>
      <c r="C40" s="65"/>
      <c r="D40" s="65"/>
      <c r="E40" s="38"/>
      <c r="F40" s="34"/>
      <c r="K40" s="51"/>
      <c r="L40" s="51"/>
      <c r="M40" s="51"/>
    </row>
    <row r="41" spans="1:13">
      <c r="A41" s="44" t="s">
        <v>241</v>
      </c>
      <c r="B41" s="53"/>
      <c r="C41" s="53"/>
      <c r="D41" s="53"/>
      <c r="E41" s="40"/>
      <c r="F41" s="34"/>
      <c r="K41" s="51"/>
      <c r="L41" s="51"/>
      <c r="M41" s="51"/>
    </row>
    <row r="42" spans="1:13">
      <c r="A42" s="43" t="s">
        <v>242</v>
      </c>
      <c r="B42" s="61"/>
      <c r="C42" s="61"/>
      <c r="D42" s="61"/>
      <c r="E42" s="40"/>
      <c r="F42" s="34"/>
      <c r="K42" s="51"/>
      <c r="L42" s="51"/>
      <c r="M42" s="51"/>
    </row>
    <row r="43" spans="1:13">
      <c r="A43" s="46" t="s">
        <v>243</v>
      </c>
      <c r="B43" s="57"/>
      <c r="C43" s="58"/>
      <c r="D43" s="57"/>
      <c r="E43" s="38"/>
      <c r="F43" s="34"/>
      <c r="K43" s="51"/>
      <c r="L43" s="51"/>
      <c r="M43" s="51"/>
    </row>
    <row r="44" spans="1:13">
      <c r="A44" s="46" t="s">
        <v>244</v>
      </c>
      <c r="B44" s="57"/>
      <c r="C44" s="58"/>
      <c r="D44" s="57"/>
      <c r="E44" s="38"/>
      <c r="F44" s="34"/>
      <c r="K44" s="51"/>
      <c r="L44" s="51"/>
      <c r="M44" s="51"/>
    </row>
    <row r="45" spans="1:13">
      <c r="A45" s="47"/>
      <c r="B45" s="65"/>
      <c r="C45" s="65"/>
      <c r="D45" s="65"/>
      <c r="E45" s="38"/>
      <c r="F45" s="34"/>
      <c r="K45" s="51"/>
      <c r="L45" s="51"/>
      <c r="M45" s="51"/>
    </row>
    <row r="46" spans="1:13">
      <c r="A46" s="43" t="s">
        <v>245</v>
      </c>
      <c r="B46" s="53"/>
      <c r="C46" s="53"/>
      <c r="D46" s="53"/>
      <c r="E46" s="40"/>
      <c r="F46" s="34"/>
      <c r="K46" s="51"/>
      <c r="L46" s="51"/>
      <c r="M46" s="51"/>
    </row>
    <row r="47" spans="1:13">
      <c r="A47" s="46" t="s">
        <v>243</v>
      </c>
      <c r="B47" s="57"/>
      <c r="C47" s="58"/>
      <c r="D47" s="57"/>
      <c r="E47" s="34"/>
      <c r="F47" s="34"/>
      <c r="K47" s="51"/>
      <c r="L47" s="51"/>
      <c r="M47" s="51"/>
    </row>
    <row r="48" spans="1:13">
      <c r="A48" s="46" t="s">
        <v>244</v>
      </c>
      <c r="B48" s="57"/>
      <c r="C48" s="58"/>
      <c r="D48" s="57"/>
      <c r="E48" s="34"/>
      <c r="F48" s="34"/>
      <c r="K48" s="51"/>
      <c r="L48" s="51"/>
      <c r="M48" s="51"/>
    </row>
    <row r="49" spans="1:13">
      <c r="B49" s="53"/>
      <c r="C49" s="53"/>
      <c r="D49" s="53"/>
      <c r="E49" s="34"/>
      <c r="K49" s="51"/>
      <c r="L49" s="51"/>
      <c r="M49" s="51"/>
    </row>
    <row r="50" spans="1:13">
      <c r="A50" s="44" t="s">
        <v>246</v>
      </c>
      <c r="B50" s="66">
        <f>B35</f>
        <v>181641</v>
      </c>
      <c r="D50" s="66">
        <f>D35</f>
        <v>180364</v>
      </c>
      <c r="K50" s="51"/>
      <c r="L50" s="51"/>
      <c r="M50" s="51"/>
    </row>
    <row r="51" spans="1:13">
      <c r="A51" s="44"/>
      <c r="K51" s="51"/>
      <c r="L51" s="51"/>
      <c r="M51" s="51"/>
    </row>
    <row r="52" spans="1:13">
      <c r="A52" s="45" t="s">
        <v>224</v>
      </c>
      <c r="K52" s="51"/>
      <c r="L52" s="51"/>
      <c r="M52" s="51"/>
    </row>
    <row r="53" spans="1:13">
      <c r="A53" s="44"/>
      <c r="K53" s="51"/>
      <c r="L53" s="51"/>
      <c r="M53" s="51"/>
    </row>
    <row r="54" spans="1:13">
      <c r="A54" s="44" t="s">
        <v>247</v>
      </c>
      <c r="K54" s="51"/>
      <c r="L54" s="51"/>
      <c r="M54" s="51"/>
    </row>
    <row r="55" spans="1:13">
      <c r="A55" s="43" t="s">
        <v>248</v>
      </c>
      <c r="B55" s="57"/>
      <c r="C55" s="58"/>
      <c r="D55" s="57"/>
      <c r="K55" s="51"/>
      <c r="L55" s="51"/>
      <c r="M55" s="51"/>
    </row>
    <row r="56" spans="1:13">
      <c r="A56" s="43" t="s">
        <v>221</v>
      </c>
      <c r="B56" s="57"/>
      <c r="C56" s="58"/>
      <c r="D56" s="57"/>
      <c r="K56" s="51"/>
      <c r="L56" s="51"/>
      <c r="M56" s="51"/>
    </row>
    <row r="57" spans="1:13">
      <c r="A57" s="50" t="s">
        <v>214</v>
      </c>
      <c r="B57" s="57"/>
      <c r="C57" s="58"/>
      <c r="D57" s="57"/>
      <c r="K57" s="51"/>
      <c r="L57" s="51"/>
      <c r="M57" s="51"/>
    </row>
    <row r="58" spans="1:13">
      <c r="A58" s="43" t="s">
        <v>249</v>
      </c>
      <c r="B58" s="57"/>
      <c r="C58" s="58"/>
      <c r="D58" s="57"/>
      <c r="K58" s="51"/>
      <c r="L58" s="51"/>
      <c r="M58" s="51"/>
    </row>
    <row r="59" spans="1:13">
      <c r="A59" s="44" t="s">
        <v>223</v>
      </c>
      <c r="B59" s="66">
        <f>SUM(B55:B58)</f>
        <v>0</v>
      </c>
      <c r="D59" s="66">
        <f>SUM(D55:D58)</f>
        <v>0</v>
      </c>
      <c r="K59" s="51"/>
      <c r="L59" s="51"/>
      <c r="M59" s="51"/>
    </row>
    <row r="60" spans="1:13">
      <c r="A60" s="42"/>
      <c r="K60" s="51"/>
      <c r="L60" s="51"/>
      <c r="M60" s="51"/>
    </row>
    <row r="61" spans="1:13">
      <c r="A61" s="44" t="s">
        <v>250</v>
      </c>
      <c r="K61" s="51"/>
      <c r="L61" s="51"/>
      <c r="M61" s="51"/>
    </row>
    <row r="62" spans="1:13">
      <c r="A62" s="43" t="s">
        <v>219</v>
      </c>
      <c r="B62" s="57"/>
      <c r="C62" s="58"/>
      <c r="D62" s="57"/>
      <c r="K62" s="51"/>
      <c r="L62" s="51"/>
      <c r="M62" s="51"/>
    </row>
    <row r="63" spans="1:13">
      <c r="A63" s="43" t="s">
        <v>220</v>
      </c>
      <c r="B63" s="57"/>
      <c r="C63" s="58"/>
      <c r="D63" s="57"/>
      <c r="K63" s="51"/>
      <c r="L63" s="51"/>
      <c r="M63" s="51"/>
    </row>
    <row r="64" spans="1:13">
      <c r="A64" s="43" t="s">
        <v>251</v>
      </c>
      <c r="B64" s="57"/>
      <c r="C64" s="58"/>
      <c r="D64" s="57"/>
      <c r="K64" s="51"/>
      <c r="L64" s="51"/>
      <c r="M64" s="51"/>
    </row>
    <row r="65" spans="1:13">
      <c r="A65" s="50" t="s">
        <v>214</v>
      </c>
      <c r="B65" s="57"/>
      <c r="C65" s="58"/>
      <c r="D65" s="57"/>
      <c r="K65" s="51"/>
      <c r="L65" s="51"/>
      <c r="M65" s="51"/>
    </row>
    <row r="66" spans="1:13">
      <c r="A66" s="43" t="s">
        <v>252</v>
      </c>
      <c r="B66" s="57"/>
      <c r="C66" s="58"/>
      <c r="D66" s="57"/>
      <c r="K66" s="51"/>
      <c r="L66" s="51"/>
      <c r="M66" s="51"/>
    </row>
    <row r="67" spans="1:13">
      <c r="A67" s="44" t="s">
        <v>223</v>
      </c>
      <c r="B67" s="66">
        <f>SUM(B62:B66)</f>
        <v>0</v>
      </c>
      <c r="D67" s="66">
        <f>SUM(D62:D66)</f>
        <v>0</v>
      </c>
      <c r="K67" s="51"/>
      <c r="L67" s="51"/>
      <c r="M67" s="51"/>
    </row>
    <row r="68" spans="1:13">
      <c r="A68" s="42"/>
      <c r="K68" s="51"/>
      <c r="L68" s="51"/>
      <c r="M68" s="51"/>
    </row>
    <row r="69" spans="1:13">
      <c r="A69" s="44" t="s">
        <v>253</v>
      </c>
      <c r="B69" s="66">
        <f>SUM(B59,B67)</f>
        <v>0</v>
      </c>
      <c r="D69" s="66">
        <f>SUM(D59,D67)</f>
        <v>0</v>
      </c>
      <c r="K69" s="51"/>
      <c r="L69" s="51"/>
      <c r="M69" s="51"/>
    </row>
    <row r="70" spans="1:13">
      <c r="A70" s="42"/>
      <c r="B70" s="66"/>
      <c r="D70" s="66"/>
      <c r="K70" s="51"/>
      <c r="L70" s="51"/>
      <c r="M70" s="51"/>
    </row>
    <row r="71" spans="1:13" ht="15.75" thickBot="1">
      <c r="A71" s="44" t="s">
        <v>254</v>
      </c>
      <c r="B71" s="67">
        <f>B69+B50</f>
        <v>181641</v>
      </c>
      <c r="D71" s="67">
        <f>D69+D50</f>
        <v>180364</v>
      </c>
      <c r="K71" s="51"/>
      <c r="L71" s="51"/>
      <c r="M71" s="51"/>
    </row>
    <row r="72" spans="1:13" ht="15.75" thickTop="1">
      <c r="A72" s="43"/>
      <c r="K72" s="51"/>
      <c r="L72" s="51"/>
      <c r="M72" s="51"/>
    </row>
    <row r="73" spans="1:13">
      <c r="A73" s="45" t="s">
        <v>222</v>
      </c>
      <c r="K73" s="51"/>
      <c r="L73" s="51"/>
      <c r="M73" s="51"/>
    </row>
    <row r="74" spans="1:13">
      <c r="A74" s="43" t="s">
        <v>239</v>
      </c>
      <c r="B74" s="68"/>
      <c r="D74" s="68"/>
      <c r="K74" s="51"/>
      <c r="L74" s="51"/>
      <c r="M74" s="51"/>
    </row>
    <row r="75" spans="1:13">
      <c r="A75" s="43" t="s">
        <v>240</v>
      </c>
      <c r="B75" s="68"/>
      <c r="D75" s="68"/>
      <c r="K75" s="51"/>
      <c r="L75" s="51"/>
      <c r="M75" s="51"/>
    </row>
    <row r="76" spans="1:13">
      <c r="K76" s="51"/>
      <c r="L76" s="51"/>
      <c r="M76" s="5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96662619-3758-40EA-BCA4-7396AA622C06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F07AFE33-3FCE-4D91-828D-AA10B4BD634E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C2161502-F2AD-4B1D-9E7A-D1F88C30B873}"/>
    </customSheetView>
  </customSheetViews>
  <pageMargins left="0.75" right="0.75" top="1" bottom="1" header="0" footer="0"/>
  <pageSetup orientation="landscape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05C4AE5CA00458DD65457FB474C4D" ma:contentTypeVersion="1" ma:contentTypeDescription="Create a new document." ma:contentTypeScope="" ma:versionID="c385f5efd93dda5b21d71edc6e8587ab">
  <xsd:schema xmlns:xsd="http://www.w3.org/2001/XMLSchema" xmlns:xs="http://www.w3.org/2001/XMLSchema" xmlns:p="http://schemas.microsoft.com/office/2006/metadata/properties" xmlns:ns2="7a77a203-d36f-41cf-b149-c3b78d768fa5" targetNamespace="http://schemas.microsoft.com/office/2006/metadata/properties" ma:root="true" ma:fieldsID="55be0bac30bba3315eaab16829227bf6" ns2:_="">
    <xsd:import namespace="7a77a203-d36f-41cf-b149-c3b78d768fa5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7a203-d36f-41cf-b149-c3b78d768f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80FA18-C58A-49FC-9A14-1B9BEE87C3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7a203-d36f-41cf-b149-c3b78d768f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73928F-1711-4027-A77E-0A924D6BA4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4B2CCE-F388-49E5-B2BD-C632D6EAE32E}">
  <ds:schemaRefs>
    <ds:schemaRef ds:uri="http://purl.org/dc/elements/1.1/"/>
    <ds:schemaRef ds:uri="7a77a203-d36f-41cf-b149-c3b78d768fa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Erisa KOSTAJ</cp:lastModifiedBy>
  <cp:lastPrinted>2016-10-03T09:59:38Z</cp:lastPrinted>
  <dcterms:created xsi:type="dcterms:W3CDTF">2012-01-19T09:31:29Z</dcterms:created>
  <dcterms:modified xsi:type="dcterms:W3CDTF">2023-11-01T13:42:12Z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0x0101005D205C4AE5CA00458DD65457FB474C4D</vt:lpwstr>
  </property>
</Properties>
</file>