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455" yWindow="-45" windowWidth="9180" windowHeight="4050" tabRatio="601"/>
  </bookViews>
  <sheets>
    <sheet name="L" sheetId="22" r:id="rId1"/>
    <sheet name="M" sheetId="21" r:id="rId2"/>
    <sheet name="N" sheetId="20" r:id="rId3"/>
    <sheet name="O" sheetId="17" r:id="rId4"/>
    <sheet name="P" sheetId="16" r:id="rId5"/>
    <sheet name="Q" sheetId="13" r:id="rId6"/>
    <sheet name="R" sheetId="14" r:id="rId7"/>
    <sheet name="S" sheetId="28" r:id="rId8"/>
    <sheet name="U" sheetId="30" r:id="rId9"/>
    <sheet name="AAMONETARE" sheetId="34" r:id="rId10"/>
    <sheet name="IVLLOG BANK" sheetId="35" r:id="rId11"/>
    <sheet name="AAMATERJALE" sheetId="36" r:id="rId12"/>
    <sheet name="STATISTIK1" sheetId="37" r:id="rId13"/>
    <sheet name="STATISTIK2" sheetId="38" r:id="rId14"/>
    <sheet name="IV. MAGAZINE" sheetId="40" r:id="rId15"/>
  </sheets>
  <definedNames>
    <definedName name="_Key1" hidden="1">#REF!</definedName>
    <definedName name="_Order1" hidden="1">255</definedName>
    <definedName name="_Sort" hidden="1">#REF!</definedName>
    <definedName name="_xlnm.Print_Area">#REF!</definedName>
  </definedNames>
  <calcPr calcId="124519"/>
</workbook>
</file>

<file path=xl/calcChain.xml><?xml version="1.0" encoding="utf-8"?>
<calcChain xmlns="http://schemas.openxmlformats.org/spreadsheetml/2006/main">
  <c r="A10" i="35"/>
  <c r="C5" i="20"/>
  <c r="C6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5" i="21"/>
  <c r="C6" s="1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E36" i="38"/>
  <c r="E37"/>
  <c r="E33" l="1"/>
  <c r="E10"/>
  <c r="E20"/>
  <c r="E16"/>
  <c r="E15"/>
  <c r="E14"/>
  <c r="E32"/>
  <c r="E24"/>
  <c r="E11"/>
  <c r="E7" s="1"/>
  <c r="E13"/>
  <c r="E22"/>
  <c r="F19" i="35" l="1"/>
  <c r="E17" i="38"/>
  <c r="E38" s="1"/>
</calcChain>
</file>

<file path=xl/sharedStrings.xml><?xml version="1.0" encoding="utf-8"?>
<sst xmlns="http://schemas.openxmlformats.org/spreadsheetml/2006/main" count="756" uniqueCount="541">
  <si>
    <t>ARKA</t>
  </si>
  <si>
    <t>Ndryshimi  I Gjendjeve materjaleve</t>
  </si>
  <si>
    <t>Ndryshimi  I  Gjendjes</t>
  </si>
  <si>
    <t>Ndryshimi  I Gjendjeve produkteve</t>
  </si>
  <si>
    <t>Shteti  Tatim  Taksa</t>
  </si>
  <si>
    <t>Debi</t>
  </si>
  <si>
    <t>Kredi</t>
  </si>
  <si>
    <t xml:space="preserve">Tatim  Fitimi </t>
  </si>
  <si>
    <t xml:space="preserve">T V SH </t>
  </si>
  <si>
    <t>Tatim mbi Paga</t>
  </si>
  <si>
    <t>Sigurime Shoqerore</t>
  </si>
  <si>
    <t xml:space="preserve"> DEKLARATE</t>
  </si>
  <si>
    <t>ADMINISTRATORI</t>
  </si>
  <si>
    <t>Numri Vendosjes se Dokumentit (NVD)</t>
  </si>
  <si>
    <t xml:space="preserve">DEKLARATA ANALITIKE PER </t>
  </si>
  <si>
    <t>(Mbeshtetur ne Ligjin Nr. 9228, datë 29.04.2004 "Për Kontabilitetin dhe Pasqyrat</t>
  </si>
  <si>
    <t>Financiare", të Ndryshuar, dhe në Standartet Kombetare te Kontabilitetit -SKK 2)</t>
  </si>
  <si>
    <t>A K T I V ET</t>
  </si>
  <si>
    <t>Shenime</t>
  </si>
  <si>
    <t>AKTIVET AFAT SHKURTERA</t>
  </si>
  <si>
    <t>Aktive monetare</t>
  </si>
  <si>
    <t>Derivate dhe aktive te mbajtura per tregetim</t>
  </si>
  <si>
    <t>(i)</t>
  </si>
  <si>
    <t>-Derivate</t>
  </si>
  <si>
    <t>(ii)</t>
  </si>
  <si>
    <t>-aktivet e mbajtura per tregetim</t>
  </si>
  <si>
    <t>Totali 2</t>
  </si>
  <si>
    <t>Aktive te tjera financjare afatshkurtera</t>
  </si>
  <si>
    <t>Llogari /Kerkesa te arketueshme</t>
  </si>
  <si>
    <t>Llogari /Kerkesa te tjera te arketueshme</t>
  </si>
  <si>
    <t>(iii)</t>
  </si>
  <si>
    <t>Instrumente te tjera borxhi</t>
  </si>
  <si>
    <t>(iv)</t>
  </si>
  <si>
    <t>Investime te tjera financiare</t>
  </si>
  <si>
    <t>Totali 3</t>
  </si>
  <si>
    <t>Iventari</t>
  </si>
  <si>
    <t>Lendet e para</t>
  </si>
  <si>
    <t>Prodhim ne proces</t>
  </si>
  <si>
    <t>Produkte te gateshme</t>
  </si>
  <si>
    <t>Mallra per rishitje</t>
  </si>
  <si>
    <t>(v)</t>
  </si>
  <si>
    <t>Parapagesat per furrnizime</t>
  </si>
  <si>
    <t>Totali 4</t>
  </si>
  <si>
    <t>Aktivet biollogjike afatshkurtera</t>
  </si>
  <si>
    <t>Aktivet afatshkurtera te mbajtura per shitje</t>
  </si>
  <si>
    <t>Parapagimet dhe shpenzimet e shtyra</t>
  </si>
  <si>
    <t>TOTALI I AKTIVEVE AFATSHKURTERA (I)</t>
  </si>
  <si>
    <t>AKTIVET AFATGJATA</t>
  </si>
  <si>
    <t>Investimet financiare afatgjata</t>
  </si>
  <si>
    <t>Pjesmarrje te tjera ne njesi te kontrolluara (Vetem nePF)</t>
  </si>
  <si>
    <t>Aksione dhe investime te tjera ne pjesmarrje</t>
  </si>
  <si>
    <t>Aksione dhe letra te tjera me vlere</t>
  </si>
  <si>
    <t>Llogari kerkesa te arketueshme afatgjata</t>
  </si>
  <si>
    <t>Totali 1</t>
  </si>
  <si>
    <t>Aktive afatgjata materjale</t>
  </si>
  <si>
    <t>Toka</t>
  </si>
  <si>
    <t>Makineri dhe paisje</t>
  </si>
  <si>
    <t>Aktive te tjera afatgjata materjale (me vler kontab)</t>
  </si>
  <si>
    <t>Aktive Biollogjike Afatgjata</t>
  </si>
  <si>
    <t>Aktivet afatgjata jo materjale</t>
  </si>
  <si>
    <t>Emeri I mire</t>
  </si>
  <si>
    <t>Shpenzimet e zhvillimit</t>
  </si>
  <si>
    <t>Aktive te tjera afatgjata jo materjale</t>
  </si>
  <si>
    <t>Kapital aksionar i pa paguar</t>
  </si>
  <si>
    <t>Aktive te tjera afatgjata</t>
  </si>
  <si>
    <t>TOTALI I AKTIVEVE AFATGJATA (II)</t>
  </si>
  <si>
    <t>TOTALI I AKTIVEVE AFATGJATA (I + II)</t>
  </si>
  <si>
    <t>DETYRIMET DHE KAPITALI</t>
  </si>
  <si>
    <t>DETYRIMET AFATSHKURTERA</t>
  </si>
  <si>
    <t>Derivatet</t>
  </si>
  <si>
    <t>Huamarrjet</t>
  </si>
  <si>
    <t>Huat dhe obligacjonet afatshkurtera</t>
  </si>
  <si>
    <t>Kthimet/ripagesat e huave afatgjata</t>
  </si>
  <si>
    <t>(III)</t>
  </si>
  <si>
    <t>Bono te konvertueshme</t>
  </si>
  <si>
    <t>Huat dhe parapagimet</t>
  </si>
  <si>
    <t>Te pagueshme ndaj furrnitorve</t>
  </si>
  <si>
    <t>Te pagueshme ndaj punonjesve</t>
  </si>
  <si>
    <t>Detyrime tatimore</t>
  </si>
  <si>
    <t>(IV)</t>
  </si>
  <si>
    <t>Hua te tjera</t>
  </si>
  <si>
    <t>(V)</t>
  </si>
  <si>
    <t>Parapagimet e arketuara</t>
  </si>
  <si>
    <t>Grante dhe te ardhurat e shtyra</t>
  </si>
  <si>
    <t>Provizjone afatshkurtera</t>
  </si>
  <si>
    <t>TOTALI I DETYRIMEVE AFATSHKURTERA (I)</t>
  </si>
  <si>
    <t>DETYRIME AFATGJATA</t>
  </si>
  <si>
    <t>Huat afatgjata</t>
  </si>
  <si>
    <t>Hua, bono dhe detyrime nga qiraja financjare</t>
  </si>
  <si>
    <t>Bonot e konvetushme</t>
  </si>
  <si>
    <t>Hua te tjera afatgjata</t>
  </si>
  <si>
    <t>Provizjone afatgjata</t>
  </si>
  <si>
    <t>Grantet dhe te ardhurat e shtyra</t>
  </si>
  <si>
    <t>TOTALI I DETYRIMEVE AFATGJATA</t>
  </si>
  <si>
    <t>TOTALI I DETYRIMEVE</t>
  </si>
  <si>
    <t>KAPITALI</t>
  </si>
  <si>
    <t>Aksionet e pakices(perd.  vetem ne P.F. konsoliduara)</t>
  </si>
  <si>
    <t>Kapitali  qe I perket shoqeris meme (perdoret vetem P.F konsoliduara)</t>
  </si>
  <si>
    <t>Kapitali aksionar</t>
  </si>
  <si>
    <t>Primi I aksionit</t>
  </si>
  <si>
    <t>Njesit ose aksionet e thesarit (negative)</t>
  </si>
  <si>
    <t>Rezerva statuore</t>
  </si>
  <si>
    <t>Rezerva ligjore</t>
  </si>
  <si>
    <t>Rezerva te tjera</t>
  </si>
  <si>
    <t>Fitimet e pa shperndara</t>
  </si>
  <si>
    <t>Fitimi (humbja) e vitit financiar</t>
  </si>
  <si>
    <t>TOTALI I KAPITALIT (III)</t>
  </si>
  <si>
    <t>TOTALI I DETYRIMEVE KAPITALIT (I,II,III)</t>
  </si>
  <si>
    <t>A- PASQYRA E TE ARDHURAVE DHE SHPENZIMEVE</t>
  </si>
  <si>
    <t>(Bazuar ne klasifikimin e shpenzimeve sipas natyres)</t>
  </si>
  <si>
    <t>Pershkrimi I Elementeve</t>
  </si>
  <si>
    <t>Referencat</t>
  </si>
  <si>
    <t>Nr. Llog.</t>
  </si>
  <si>
    <t>Ushtrimor</t>
  </si>
  <si>
    <t>Parardhes</t>
  </si>
  <si>
    <t>Shitje neto</t>
  </si>
  <si>
    <t>701, 705</t>
  </si>
  <si>
    <t>Te ardhura te tjera nga veprimtaria e shfrytezimit</t>
  </si>
  <si>
    <t>702 - 708 X</t>
  </si>
  <si>
    <t>Ndryshimet ne inventarin e prod. Gatshem dhe prodh ne proces</t>
  </si>
  <si>
    <t>71</t>
  </si>
  <si>
    <t>Materjalet e konsmuara</t>
  </si>
  <si>
    <t>601 - 608 X</t>
  </si>
  <si>
    <t>Kosto e punes</t>
  </si>
  <si>
    <t>641 - 648</t>
  </si>
  <si>
    <t>- Pagat e personelit</t>
  </si>
  <si>
    <t>641</t>
  </si>
  <si>
    <t>-Shpenzimet per sigurimet shoqerore dhe shendetsore</t>
  </si>
  <si>
    <t>644</t>
  </si>
  <si>
    <t>Amortizimi dhe zhvleresimet</t>
  </si>
  <si>
    <t>68 X</t>
  </si>
  <si>
    <t>Shpenzime te tjera</t>
  </si>
  <si>
    <t>61 - 63</t>
  </si>
  <si>
    <t>Totali I shpenzimeve (4+5+6+7)</t>
  </si>
  <si>
    <t>Fitimi apo humbja nga veprimtaria kryesore(1+2+-3-8)</t>
  </si>
  <si>
    <t>Te ardhurat dhe  shpenzimet  financiare nga njesit e kontrolluara</t>
  </si>
  <si>
    <t>761, 661</t>
  </si>
  <si>
    <t>Te ardhurat dhe  shpenzimet  financiare nga pjesmarrjet</t>
  </si>
  <si>
    <t>762, 662</t>
  </si>
  <si>
    <t>Te ardhurat dhe  shpenzimet  financiare</t>
  </si>
  <si>
    <t>Te ardhurat dhe  shpenzimet ng investime te tjera financjare afatgjata</t>
  </si>
  <si>
    <t>763-765, 664,665</t>
  </si>
  <si>
    <t>Te ardhurat dhe  shpenzimet  nga interesat</t>
  </si>
  <si>
    <t>767, 667</t>
  </si>
  <si>
    <t>Fitimet (humbjet) nga kursi I kembimit</t>
  </si>
  <si>
    <t>769, 669</t>
  </si>
  <si>
    <t>Te ardhurat dhe  shpenzime te tjera  financiare</t>
  </si>
  <si>
    <t>768, 668</t>
  </si>
  <si>
    <t>Totali I te ardhur. dhe shpenz. financiare (12.1+-12.2+-12.3+-12.4)</t>
  </si>
  <si>
    <t>Fitimi (humbja) para tatimit (9+-13)</t>
  </si>
  <si>
    <t>Shpenzimet e tatimit mbi fitimin</t>
  </si>
  <si>
    <t>69</t>
  </si>
  <si>
    <t>Fitimi (humbja ) neto e vitit financiar (14-15)</t>
  </si>
  <si>
    <t>Elementet e pasqyrave te konsoliduara</t>
  </si>
  <si>
    <t>Pasqyra e fluksit monetar - metoda direkte</t>
  </si>
  <si>
    <t xml:space="preserve">Periudha </t>
  </si>
  <si>
    <t>Periudha</t>
  </si>
  <si>
    <t>Fluksi monetar nga veprimtaria e shfrytezimit</t>
  </si>
  <si>
    <t>Mjete monetare (MM) te arketuara nga klientet</t>
  </si>
  <si>
    <t>MM te paguara ndaj furrnitoreve dhe punonjesve</t>
  </si>
  <si>
    <t>MM te ardhura nga veprimtarite</t>
  </si>
  <si>
    <t>Interesi I paguar</t>
  </si>
  <si>
    <t>Tatim mbi fitimin I paguar</t>
  </si>
  <si>
    <t>MM neto nga veprimtarit e shfrytezimit</t>
  </si>
  <si>
    <t>Fluksi monetar nga veprimtarit investuese</t>
  </si>
  <si>
    <t>Blerja e njesis kontrolluar X minus parat e arketuara</t>
  </si>
  <si>
    <t>Blerje e aktiveve afatgjata materjale</t>
  </si>
  <si>
    <t>Te ardhura nga shitja e paisjeve</t>
  </si>
  <si>
    <t>Interesi I arketuar</t>
  </si>
  <si>
    <t>Dividentet e arketuar</t>
  </si>
  <si>
    <t>MM neto te perdorura ne veprimtarit investuese</t>
  </si>
  <si>
    <t>Fluksi monetar nga aktivet financiare</t>
  </si>
  <si>
    <t>Te ardhura nga emetimi I kapitalit aksionar</t>
  </si>
  <si>
    <t>Te ardhura nga huamarrje afatgjata</t>
  </si>
  <si>
    <t>Pagesat e detyrimeve te qiras financiare</t>
  </si>
  <si>
    <t>Divident te paguar</t>
  </si>
  <si>
    <t>MM neto e perdorur ne veprimtarit financiare</t>
  </si>
  <si>
    <t>Rritja/renia neto e mjeteve monetare</t>
  </si>
  <si>
    <t>Mjete monetare ne fillim te periudhes kontabel</t>
  </si>
  <si>
    <t>Mjete monetare ne fund te periudhes kontabel</t>
  </si>
  <si>
    <t>Dividentet e paguar</t>
  </si>
  <si>
    <t>Kapitali aksionar që i perket aksionerëve të shoqerisë mëmë</t>
  </si>
  <si>
    <t>Primi i</t>
  </si>
  <si>
    <t xml:space="preserve">Aksjonet e </t>
  </si>
  <si>
    <t>Rezerva</t>
  </si>
  <si>
    <t>Rezerva të</t>
  </si>
  <si>
    <t>Fitimi i</t>
  </si>
  <si>
    <t>Totali</t>
  </si>
  <si>
    <t>Zotrimet e</t>
  </si>
  <si>
    <t>aksionar</t>
  </si>
  <si>
    <t>aksionit</t>
  </si>
  <si>
    <t>thesarit</t>
  </si>
  <si>
    <t>statuore</t>
  </si>
  <si>
    <t>konvertimit te</t>
  </si>
  <si>
    <t xml:space="preserve">pa </t>
  </si>
  <si>
    <t>aksionerëve</t>
  </si>
  <si>
    <t xml:space="preserve"> monedhave</t>
  </si>
  <si>
    <t>shperndare</t>
  </si>
  <si>
    <t>ligjore</t>
  </si>
  <si>
    <t>te huaja</t>
  </si>
  <si>
    <t>pakices</t>
  </si>
  <si>
    <t>X</t>
  </si>
  <si>
    <t>(X)</t>
  </si>
  <si>
    <t>(x)</t>
  </si>
  <si>
    <t>Efektet e ndryshimit ne politikat</t>
  </si>
  <si>
    <t>kontabel</t>
  </si>
  <si>
    <t>Pozicjoni I rregulluar</t>
  </si>
  <si>
    <t xml:space="preserve">Efektet e ndryshimit te kurseve te </t>
  </si>
  <si>
    <t>kembimit gjat konsolidimit</t>
  </si>
  <si>
    <t>Totali I te ardhurave apo shpenzimeve qe nuk</t>
  </si>
  <si>
    <t>jane njohur ne pasq. ardh. dhe shpenzimeve</t>
  </si>
  <si>
    <t>Fitimi neto I vitit financiar</t>
  </si>
  <si>
    <t>Trasferimi ne rezerven e detyrushme</t>
  </si>
  <si>
    <t>Emetimi I kapitalit aksionar</t>
  </si>
  <si>
    <t>Efektet e ndryshimit te kurseve te kembimit</t>
  </si>
  <si>
    <t>gjat konsolidimit</t>
  </si>
  <si>
    <t>Fitimi neto per periudhen kontabel</t>
  </si>
  <si>
    <t>Aksjone te thesarit te riblera</t>
  </si>
  <si>
    <t xml:space="preserve">Ligjit nr. 9228, date 29.04.2004 "Per kontabiliten dhe Pasqyrat </t>
  </si>
  <si>
    <t xml:space="preserve">Financiare", te ndryshuar, dhe ne standartet Kombetare te </t>
  </si>
  <si>
    <t>Kontabilitet (SKK)</t>
  </si>
  <si>
    <t>(vetem per perdorim zyrtar)</t>
  </si>
  <si>
    <t>TATIMIN MBI TE ARDHURAT</t>
  </si>
  <si>
    <t>NIPT  K21420002E</t>
  </si>
  <si>
    <t>Periudha tatimore</t>
  </si>
  <si>
    <t>Adresa       ________________________________</t>
  </si>
  <si>
    <t xml:space="preserve">Rr      </t>
  </si>
  <si>
    <t>E M E R T I M I</t>
  </si>
  <si>
    <t>Sipas Bilancit</t>
  </si>
  <si>
    <t>Fiskale</t>
  </si>
  <si>
    <t xml:space="preserve">     Totali i te ardhurave</t>
  </si>
  <si>
    <t xml:space="preserve">1)      </t>
  </si>
  <si>
    <t xml:space="preserve">2)      </t>
  </si>
  <si>
    <t xml:space="preserve">     Totali I shpenzimeve</t>
  </si>
  <si>
    <t xml:space="preserve"> 3)     </t>
  </si>
  <si>
    <t xml:space="preserve">4)    </t>
  </si>
  <si>
    <t xml:space="preserve">     Total shpenzimet e pazbritshme sipas ligjit (neni 21)</t>
  </si>
  <si>
    <t xml:space="preserve">5)  </t>
  </si>
  <si>
    <t xml:space="preserve">     [a] kosto e blerjes dhe e permiresimit te tokes dhe te truallit</t>
  </si>
  <si>
    <t>6)</t>
  </si>
  <si>
    <r>
      <t xml:space="preserve">     [</t>
    </r>
    <r>
      <rPr>
        <sz val="9"/>
        <rFont val="Times New Roman"/>
        <family val="1"/>
      </rPr>
      <t>b</t>
    </r>
    <r>
      <rPr>
        <sz val="9"/>
        <rFont val="Arial"/>
      </rPr>
      <t>]</t>
    </r>
    <r>
      <rPr>
        <sz val="9"/>
        <rFont val="Times New Roman"/>
        <family val="1"/>
      </rPr>
      <t xml:space="preserve"> kosto e blerjes dhe e permiresimit per aktive objekt amortizimi</t>
    </r>
  </si>
  <si>
    <t>7)</t>
  </si>
  <si>
    <r>
      <t xml:space="preserve">     [</t>
    </r>
    <r>
      <rPr>
        <sz val="9"/>
        <rFont val="Times New Roman"/>
        <family val="1"/>
      </rPr>
      <t>c</t>
    </r>
    <r>
      <rPr>
        <sz val="9"/>
        <rFont val="Arial"/>
      </rPr>
      <t>]</t>
    </r>
    <r>
      <rPr>
        <sz val="9"/>
        <rFont val="Times New Roman"/>
        <family val="1"/>
      </rPr>
      <t xml:space="preserve"> zmadhimi I kapitalit themeltar te shoqerise ose kontributit te </t>
    </r>
  </si>
  <si>
    <t>8)</t>
  </si>
  <si>
    <t xml:space="preserve">     secilit person ne ortakeri</t>
  </si>
  <si>
    <r>
      <t xml:space="preserve">     [</t>
    </r>
    <r>
      <rPr>
        <sz val="9"/>
        <rFont val="Times New Roman"/>
        <family val="1"/>
      </rPr>
      <t>ç</t>
    </r>
    <r>
      <rPr>
        <sz val="9"/>
        <rFont val="Arial"/>
      </rPr>
      <t>]</t>
    </r>
    <r>
      <rPr>
        <sz val="9"/>
        <rFont val="Times New Roman"/>
        <family val="1"/>
      </rPr>
      <t xml:space="preserve"> vlera e shperblimeve ne natyre</t>
    </r>
  </si>
  <si>
    <t>9)</t>
  </si>
  <si>
    <r>
      <t xml:space="preserve">     </t>
    </r>
    <r>
      <rPr>
        <sz val="9"/>
        <rFont val="Arial"/>
        <family val="2"/>
      </rPr>
      <t>[</t>
    </r>
    <r>
      <rPr>
        <sz val="9"/>
        <rFont val="Times New Roman"/>
        <family val="1"/>
      </rPr>
      <t>d</t>
    </r>
    <r>
      <rPr>
        <sz val="9"/>
        <rFont val="Arial"/>
      </rPr>
      <t>]</t>
    </r>
    <r>
      <rPr>
        <sz val="9"/>
        <rFont val="Times New Roman"/>
        <family val="1"/>
      </rPr>
      <t xml:space="preserve"> kontributet vullnetare te pensioneve</t>
    </r>
  </si>
  <si>
    <t>10)</t>
  </si>
  <si>
    <r>
      <t xml:space="preserve">     </t>
    </r>
    <r>
      <rPr>
        <sz val="9"/>
        <rFont val="Arial"/>
        <family val="2"/>
      </rPr>
      <t>[</t>
    </r>
    <r>
      <rPr>
        <sz val="9"/>
        <rFont val="Times New Roman"/>
        <family val="1"/>
      </rPr>
      <t>dh</t>
    </r>
    <r>
      <rPr>
        <sz val="9"/>
        <rFont val="Arial"/>
      </rPr>
      <t>]</t>
    </r>
    <r>
      <rPr>
        <sz val="9"/>
        <rFont val="Times New Roman"/>
        <family val="1"/>
      </rPr>
      <t xml:space="preserve"> dividentet e deklaruar dhe ndarja e fitimit</t>
    </r>
  </si>
  <si>
    <t>11)</t>
  </si>
  <si>
    <r>
      <t xml:space="preserve">     [</t>
    </r>
    <r>
      <rPr>
        <sz val="9"/>
        <rFont val="Times New Roman"/>
        <family val="1"/>
      </rPr>
      <t>e</t>
    </r>
    <r>
      <rPr>
        <sz val="9"/>
        <rFont val="Arial"/>
      </rPr>
      <t>]</t>
    </r>
    <r>
      <rPr>
        <sz val="9"/>
        <rFont val="Times New Roman"/>
        <family val="1"/>
      </rPr>
      <t xml:space="preserve"> interesat e paguara mbi interesin maksimal te kredise te caktuar </t>
    </r>
  </si>
  <si>
    <t>12)</t>
  </si>
  <si>
    <t xml:space="preserve">     nga Banka e Shqiperise</t>
  </si>
  <si>
    <r>
      <t xml:space="preserve">     [</t>
    </r>
    <r>
      <rPr>
        <sz val="9"/>
        <rFont val="Times New Roman"/>
        <family val="1"/>
      </rPr>
      <t>ë</t>
    </r>
    <r>
      <rPr>
        <sz val="9"/>
        <rFont val="Arial"/>
      </rPr>
      <t>]</t>
    </r>
    <r>
      <rPr>
        <sz val="9"/>
        <rFont val="Times New Roman"/>
        <family val="1"/>
      </rPr>
      <t xml:space="preserve"> gjobat, kamat- vonesat dhe kushtet e tjera penale</t>
    </r>
  </si>
  <si>
    <t xml:space="preserve">13)        </t>
  </si>
  <si>
    <r>
      <t xml:space="preserve">     [</t>
    </r>
    <r>
      <rPr>
        <sz val="9"/>
        <rFont val="Times New Roman"/>
        <family val="1"/>
      </rPr>
      <t>f</t>
    </r>
    <r>
      <rPr>
        <sz val="9"/>
        <rFont val="Arial"/>
      </rPr>
      <t xml:space="preserve">] </t>
    </r>
    <r>
      <rPr>
        <sz val="9"/>
        <rFont val="Times New Roman"/>
        <family val="1"/>
      </rPr>
      <t>krijimi ose rritja e rezervave e fondeve te tjera</t>
    </r>
  </si>
  <si>
    <t>14)</t>
  </si>
  <si>
    <r>
      <t xml:space="preserve">     [</t>
    </r>
    <r>
      <rPr>
        <sz val="9"/>
        <rFont val="Times New Roman"/>
        <family val="1"/>
      </rPr>
      <t>g</t>
    </r>
    <r>
      <rPr>
        <sz val="9"/>
        <rFont val="Arial"/>
      </rPr>
      <t>]</t>
    </r>
    <r>
      <rPr>
        <sz val="9"/>
        <rFont val="Times New Roman"/>
        <family val="1"/>
      </rPr>
      <t xml:space="preserve"> tatim mbi te ardhurat personale, akciza, tatimi mbi fitimin dhe </t>
    </r>
  </si>
  <si>
    <t>15)</t>
  </si>
  <si>
    <t xml:space="preserve">     tatimi mbi vleren e shtuar te zbritshme</t>
  </si>
  <si>
    <r>
      <t xml:space="preserve">     [</t>
    </r>
    <r>
      <rPr>
        <sz val="9"/>
        <rFont val="Times New Roman"/>
        <family val="1"/>
      </rPr>
      <t>gj</t>
    </r>
    <r>
      <rPr>
        <sz val="9"/>
        <rFont val="Arial"/>
      </rPr>
      <t>]</t>
    </r>
    <r>
      <rPr>
        <sz val="9"/>
        <rFont val="Times New Roman"/>
        <family val="1"/>
      </rPr>
      <t xml:space="preserve"> shpenzimet e perfaqesimit, pritje percjellje</t>
    </r>
  </si>
  <si>
    <t>16)</t>
  </si>
  <si>
    <r>
      <t xml:space="preserve">     [</t>
    </r>
    <r>
      <rPr>
        <sz val="9"/>
        <rFont val="Times New Roman"/>
        <family val="1"/>
      </rPr>
      <t>h</t>
    </r>
    <r>
      <rPr>
        <sz val="9"/>
        <rFont val="Arial"/>
      </rPr>
      <t>]</t>
    </r>
    <r>
      <rPr>
        <sz val="9"/>
        <rFont val="Times New Roman"/>
        <family val="1"/>
      </rPr>
      <t xml:space="preserve"> shpenzimet e konsumit personal</t>
    </r>
  </si>
  <si>
    <t>17)</t>
  </si>
  <si>
    <r>
      <t xml:space="preserve">     [</t>
    </r>
    <r>
      <rPr>
        <sz val="9"/>
        <rFont val="Times New Roman"/>
        <family val="1"/>
      </rPr>
      <t>I</t>
    </r>
    <r>
      <rPr>
        <sz val="9"/>
        <rFont val="Arial"/>
      </rPr>
      <t>]</t>
    </r>
    <r>
      <rPr>
        <sz val="9"/>
        <rFont val="Times New Roman"/>
        <family val="1"/>
      </rPr>
      <t xml:space="preserve"> shpenzime te cilat tejkalojne kufijte e percaktuar me ligj</t>
    </r>
  </si>
  <si>
    <t>18)</t>
  </si>
  <si>
    <r>
      <t xml:space="preserve">     [</t>
    </r>
    <r>
      <rPr>
        <sz val="9"/>
        <rFont val="Times New Roman"/>
        <family val="1"/>
      </rPr>
      <t>j</t>
    </r>
    <r>
      <rPr>
        <sz val="9"/>
        <rFont val="Arial"/>
      </rPr>
      <t>]</t>
    </r>
    <r>
      <rPr>
        <sz val="9"/>
        <rFont val="Times New Roman"/>
        <family val="1"/>
      </rPr>
      <t xml:space="preserve"> shpenzime per dhurata</t>
    </r>
  </si>
  <si>
    <t>19)</t>
  </si>
  <si>
    <r>
      <t xml:space="preserve">     [</t>
    </r>
    <r>
      <rPr>
        <sz val="9"/>
        <rFont val="Times New Roman"/>
        <family val="1"/>
      </rPr>
      <t>k</t>
    </r>
    <r>
      <rPr>
        <sz val="9"/>
        <rFont val="Arial"/>
      </rPr>
      <t>]</t>
    </r>
    <r>
      <rPr>
        <sz val="9"/>
        <rFont val="Times New Roman"/>
        <family val="1"/>
      </rPr>
      <t xml:space="preserve"> çdo lloj shpenzimi, masa e te cilit nuk vertetohet me dokumenta</t>
    </r>
  </si>
  <si>
    <t xml:space="preserve">20)    </t>
  </si>
  <si>
    <r>
      <t xml:space="preserve">     [</t>
    </r>
    <r>
      <rPr>
        <sz val="9"/>
        <rFont val="Times New Roman"/>
        <family val="1"/>
      </rPr>
      <t>l</t>
    </r>
    <r>
      <rPr>
        <sz val="9"/>
        <rFont val="Arial"/>
      </rPr>
      <t>]</t>
    </r>
    <r>
      <rPr>
        <sz val="9"/>
        <rFont val="Times New Roman"/>
        <family val="1"/>
      </rPr>
      <t xml:space="preserve"> interesi I paguar kur huaja dhe parapagimet tejkalojne kater here</t>
    </r>
  </si>
  <si>
    <t>21)</t>
  </si>
  <si>
    <t xml:space="preserve">     kapitalin themelor</t>
  </si>
  <si>
    <r>
      <t xml:space="preserve">     [</t>
    </r>
    <r>
      <rPr>
        <sz val="9"/>
        <rFont val="Times New Roman"/>
        <family val="1"/>
      </rPr>
      <t>ll</t>
    </r>
    <r>
      <rPr>
        <sz val="9"/>
        <rFont val="Arial"/>
      </rPr>
      <t>]</t>
    </r>
    <r>
      <rPr>
        <sz val="9"/>
        <rFont val="Times New Roman"/>
        <family val="1"/>
      </rPr>
      <t xml:space="preserve"> nese baza e amortizimit eshte nje shume negative</t>
    </r>
  </si>
  <si>
    <t>22)</t>
  </si>
  <si>
    <r>
      <t xml:space="preserve">     [</t>
    </r>
    <r>
      <rPr>
        <sz val="9"/>
        <rFont val="Times New Roman"/>
        <family val="1"/>
      </rPr>
      <t>m</t>
    </r>
    <r>
      <rPr>
        <sz val="9"/>
        <rFont val="Arial"/>
      </rPr>
      <t>]</t>
    </r>
    <r>
      <rPr>
        <sz val="9"/>
        <rFont val="Times New Roman"/>
        <family val="1"/>
      </rPr>
      <t xml:space="preserve"> shpenzime per sherbime teknike, konsulence, manaxhim te</t>
    </r>
  </si>
  <si>
    <t>23)</t>
  </si>
  <si>
    <t xml:space="preserve">     palikujduara brenda periudhes tatimore</t>
  </si>
  <si>
    <r>
      <t xml:space="preserve">     [</t>
    </r>
    <r>
      <rPr>
        <sz val="9"/>
        <rFont val="Times New Roman"/>
        <family val="1"/>
      </rPr>
      <t>n</t>
    </r>
    <r>
      <rPr>
        <sz val="9"/>
        <rFont val="Arial"/>
      </rPr>
      <t>]</t>
    </r>
    <r>
      <rPr>
        <sz val="9"/>
        <rFont val="Times New Roman"/>
        <family val="1"/>
      </rPr>
      <t xml:space="preserve"> Amortizim nga rivleresiomi I aktiveve te qendrueshme</t>
    </r>
  </si>
  <si>
    <t>24)</t>
  </si>
  <si>
    <t xml:space="preserve">     Rezultati i vitit ushtrimor</t>
  </si>
  <si>
    <t xml:space="preserve">     - Humbja</t>
  </si>
  <si>
    <t xml:space="preserve">25)  </t>
  </si>
  <si>
    <t xml:space="preserve">26) </t>
  </si>
  <si>
    <t xml:space="preserve">     - Fitimi</t>
  </si>
  <si>
    <t xml:space="preserve">27)     </t>
  </si>
  <si>
    <t xml:space="preserve">28)  </t>
  </si>
  <si>
    <t xml:space="preserve">     Humbja per tu mbartur nga 1 vit me pare</t>
  </si>
  <si>
    <t xml:space="preserve">29)  </t>
  </si>
  <si>
    <t xml:space="preserve">     Humbja per tu mbartur nga 2 vite me pare </t>
  </si>
  <si>
    <t>30)</t>
  </si>
  <si>
    <t xml:space="preserve">     Humbja per tu mbartur nga 3 vite me pare</t>
  </si>
  <si>
    <t>31)</t>
  </si>
  <si>
    <t xml:space="preserve">     Shuma e humbjes per tu mbartur ne vitin ushtrimor</t>
  </si>
  <si>
    <t>32)</t>
  </si>
  <si>
    <t>33)</t>
  </si>
  <si>
    <t xml:space="preserve">     Shuma e humbjeve qe nuk mbarten per efekt fiskal</t>
  </si>
  <si>
    <t>34)</t>
  </si>
  <si>
    <t xml:space="preserve">Fitimi  I  tatueshem </t>
  </si>
  <si>
    <t>35)</t>
  </si>
  <si>
    <t xml:space="preserve">Tatim Fitimi  I llogaritur </t>
  </si>
  <si>
    <t>36)</t>
  </si>
  <si>
    <t xml:space="preserve">   Zbritje  nga  Fitimi ( rezervat ligjore)</t>
  </si>
  <si>
    <t>37)</t>
  </si>
  <si>
    <t>38)</t>
  </si>
  <si>
    <t xml:space="preserve">   Fitimi  neto per t'u shperndare nga periudha ushtimore</t>
  </si>
  <si>
    <t>39)</t>
  </si>
  <si>
    <t xml:space="preserve">  Fitimi  neto per t'u shperndare nga vitet ekaluara</t>
  </si>
  <si>
    <t>40)</t>
  </si>
  <si>
    <t xml:space="preserve">  Shtese  Kapitali nga  fitimi </t>
  </si>
  <si>
    <t>41)</t>
  </si>
  <si>
    <t xml:space="preserve">  Dividnte  per  t'u shperndare</t>
  </si>
  <si>
    <t>42)</t>
  </si>
  <si>
    <t xml:space="preserve">  Tatim  mbi  dividentin  I  llogaritur</t>
  </si>
  <si>
    <t>43)</t>
  </si>
  <si>
    <t xml:space="preserve">             Llogaritja  e Amortizimit</t>
  </si>
  <si>
    <t xml:space="preserve">   Ne total llogritja  e  amortizimit  vjetor (a+b+c+d)</t>
  </si>
  <si>
    <t>44)</t>
  </si>
  <si>
    <t>45)</t>
  </si>
  <si>
    <t xml:space="preserve">  a. Ndertesa  e  makineri afatgjate</t>
  </si>
  <si>
    <t>46)</t>
  </si>
  <si>
    <t>47)</t>
  </si>
  <si>
    <t xml:space="preserve">  b. Aktive te pa trupezuara</t>
  </si>
  <si>
    <t>48)</t>
  </si>
  <si>
    <t>49)</t>
  </si>
  <si>
    <t xml:space="preserve">  c. Kompjuterat  dhe  sisteme  informacioni</t>
  </si>
  <si>
    <t>50)</t>
  </si>
  <si>
    <t>51)</t>
  </si>
  <si>
    <t xml:space="preserve">  d. Te  gjitha aktivet e tjera te  aktivitetit</t>
  </si>
  <si>
    <t>52)</t>
  </si>
  <si>
    <t>53)</t>
  </si>
  <si>
    <t xml:space="preserve">   Tatim  I  mbajtur  ne  burim ne  zbatim te  nenit 33</t>
  </si>
  <si>
    <t>54)</t>
  </si>
  <si>
    <r>
      <t>Data dhe Nenshkrimi I Personit te tatueshem</t>
    </r>
    <r>
      <rPr>
        <sz val="9"/>
        <rFont val="Times New Roman"/>
        <family val="1"/>
      </rPr>
      <t>- Deklaroj nen pergjegjesine time qe informacioni I mesiperm eshte I plote dhe I sakte</t>
    </r>
  </si>
  <si>
    <t>Nr.</t>
  </si>
  <si>
    <t>Shuma</t>
  </si>
  <si>
    <t xml:space="preserve"> </t>
  </si>
  <si>
    <t>Materjale</t>
  </si>
  <si>
    <t>Gjendje</t>
  </si>
  <si>
    <t>Ndertesa</t>
  </si>
  <si>
    <t>Amortizim</t>
  </si>
  <si>
    <t>Kapitali</t>
  </si>
  <si>
    <t>dhe</t>
  </si>
  <si>
    <t>Hyrje</t>
  </si>
  <si>
    <t>Dalje</t>
  </si>
  <si>
    <t>te</t>
  </si>
  <si>
    <t>SHUMA</t>
  </si>
  <si>
    <t>A</t>
  </si>
  <si>
    <t>B</t>
  </si>
  <si>
    <t>I</t>
  </si>
  <si>
    <t>II</t>
  </si>
  <si>
    <t>III</t>
  </si>
  <si>
    <t>Gjendje  ne fillim</t>
  </si>
  <si>
    <t>Gjendje  ne fund</t>
  </si>
  <si>
    <t>INFORMATA DHE SQARIME TE NEVOJSHME</t>
  </si>
  <si>
    <t>1. Zbatimi i rregullave te vleresimit</t>
  </si>
  <si>
    <t>Bilanci perfshin periudhen 1 Janar deri 31</t>
  </si>
  <si>
    <t>Per mbajtjen e llogarive eshte perdorur sistemi</t>
  </si>
  <si>
    <t>ditar centralizator. Llogarit jane te kuadruara me</t>
  </si>
  <si>
    <t>inventaret perkates.</t>
  </si>
  <si>
    <t>FIRMA</t>
  </si>
  <si>
    <t>HARTUSI</t>
  </si>
  <si>
    <t>DREJTUSI</t>
  </si>
  <si>
    <t>Viti</t>
  </si>
  <si>
    <t>Analiza  e  Shpenzimeve</t>
  </si>
  <si>
    <t>Pagat e personelit</t>
  </si>
  <si>
    <t>Sig shoq dhe shend.</t>
  </si>
  <si>
    <t xml:space="preserve"> -Qera</t>
  </si>
  <si>
    <t xml:space="preserve"> -Udhetim e dieta</t>
  </si>
  <si>
    <t xml:space="preserve"> -Telefoni</t>
  </si>
  <si>
    <t xml:space="preserve"> -Sherbim bankar</t>
  </si>
  <si>
    <t>EMERTIMI</t>
  </si>
  <si>
    <t>Ndryshim gjendje</t>
  </si>
  <si>
    <t>Taksa te bashkis</t>
  </si>
  <si>
    <t>Gjoba penalitete</t>
  </si>
  <si>
    <t>Raportuse</t>
  </si>
  <si>
    <t>Paraardhese</t>
  </si>
  <si>
    <t>NR</t>
  </si>
  <si>
    <t>MARENGLEN RAMA</t>
  </si>
  <si>
    <t xml:space="preserve">    MARENGLEN RAMA</t>
  </si>
  <si>
    <t>Aktiviteti I  shoqerise eshte TREGETIM HIDROKARBURE</t>
  </si>
  <si>
    <t xml:space="preserve">Numri  I  telefonit  te  administratorit  </t>
  </si>
  <si>
    <t>RAIFFEISEN BANK Nr. Llog.44O1960616 $</t>
  </si>
  <si>
    <t>EXIMOIL SHA</t>
  </si>
  <si>
    <t>Qera</t>
  </si>
  <si>
    <t>Analiza e AKTIVIT</t>
  </si>
  <si>
    <t>AKTIVE MONETARE</t>
  </si>
  <si>
    <t>BANKA</t>
  </si>
  <si>
    <t>Kursi EURO</t>
  </si>
  <si>
    <t>Kursi USD</t>
  </si>
  <si>
    <t>Iventari I Llogaribe Bankare</t>
  </si>
  <si>
    <t>NR. I LLOGARISE</t>
  </si>
  <si>
    <t xml:space="preserve">SHUMA </t>
  </si>
  <si>
    <t>$</t>
  </si>
  <si>
    <t>LEKE</t>
  </si>
  <si>
    <t>KURSI</t>
  </si>
  <si>
    <t>AKTIVET AFATGJATA MATERJALE ME VLERE FILLESTARE</t>
  </si>
  <si>
    <t xml:space="preserve">GJENDJE </t>
  </si>
  <si>
    <t>SHTESA</t>
  </si>
  <si>
    <t>PAKSIME</t>
  </si>
  <si>
    <t>NDERTESA</t>
  </si>
  <si>
    <t>MAKINERI E PAISJE</t>
  </si>
  <si>
    <t>MJETE TRANSPORTI</t>
  </si>
  <si>
    <t>Punime Ndertimi</t>
  </si>
  <si>
    <t>KOMPJUTERIKE</t>
  </si>
  <si>
    <t>PAISJE ZYRE</t>
  </si>
  <si>
    <t>AMORTIZIMI AKTIVET AFATGJATA MATERJALE</t>
  </si>
  <si>
    <t>VLERA KONTABEL NETO E AKTIVET AFATGJATA MATERJALE</t>
  </si>
  <si>
    <t>Pasqyre Nr.1</t>
  </si>
  <si>
    <t>Në ooo/Lekë</t>
  </si>
  <si>
    <t>ANEKS STATISTIKOR</t>
  </si>
  <si>
    <t>TE ARDHURAT</t>
  </si>
  <si>
    <t>Numri i Llogarise</t>
  </si>
  <si>
    <t>Kodi Statistikor</t>
  </si>
  <si>
    <t>Shitjet gjithsej (a + b +c )</t>
  </si>
  <si>
    <t>a)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</si>
  <si>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</si>
  <si>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</si>
  <si>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</si>
  <si>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</si>
  <si>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</si>
  <si>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</si>
  <si>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</si>
  <si>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</si>
  <si>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b)</t>
  </si>
  <si>
    <t>Komisione</t>
  </si>
  <si>
    <t>c)</t>
  </si>
  <si>
    <t>Transport per te tjeret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</si>
  <si>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</si>
  <si>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</si>
  <si>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</si>
  <si>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</si>
  <si>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</si>
  <si>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</si>
  <si>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</si>
  <si>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  Të ardhura nga shitja e aktiveve afatgjata</t>
  </si>
  <si>
    <t>I)</t>
  </si>
  <si>
    <t>Totali i te ardhurave I= (1+2+/-3+4+5+6+7+8)</t>
  </si>
  <si>
    <t>Administratori</t>
  </si>
  <si>
    <t>Pasqyre Nr.2</t>
  </si>
  <si>
    <t>SHPENZIMET</t>
  </si>
  <si>
    <t>Blerje, shpenzime (a+/-b+c+/-d+e)</t>
  </si>
  <si>
    <t xml:space="preserve"> a) </t>
  </si>
  <si>
    <t>Blerje/shpenzime materiale dhe materiale të tjera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</si>
  <si>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</si>
  <si>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</si>
  <si>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</si>
  <si>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</si>
  <si>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</si>
  <si>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r>
      <t xml:space="preserve"> </t>
    </r>
    <r>
      <rPr>
        <sz val="8"/>
        <rFont val="Arial"/>
        <family val="2"/>
      </rPr>
      <t>Ndryshimet e gjëndjeve të Mallrave (+/-)</t>
    </r>
  </si>
  <si>
    <t xml:space="preserve"> e) </t>
  </si>
  <si>
    <t xml:space="preserve"> Shpenzime per sherbime</t>
  </si>
  <si>
    <t>605/2</t>
  </si>
  <si>
    <t>Shpenzime per personelin (a+b)</t>
  </si>
  <si>
    <t>a-</t>
  </si>
  <si>
    <r>
      <t xml:space="preserve"> </t>
    </r>
    <r>
      <rPr>
        <sz val="8"/>
        <rFont val="Arial"/>
        <family val="2"/>
      </rPr>
      <t>Pagat e personelit</t>
    </r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</si>
  <si>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</si>
  <si>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</si>
  <si>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</si>
  <si>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</si>
  <si>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</si>
  <si>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</si>
  <si>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d)</t>
  </si>
  <si>
    <t>Mirembajtje dhe riparime</t>
  </si>
  <si>
    <t>e)</t>
  </si>
  <si>
    <t>Shpenzime për Siguracione</t>
  </si>
  <si>
    <t>f)</t>
  </si>
  <si>
    <t>Kerkim studime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</si>
  <si>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</si>
  <si>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</si>
  <si>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</si>
  <si>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</si>
  <si>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</si>
  <si>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</si>
  <si>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</si>
  <si>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</si>
  <si>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</si>
  <si>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</si>
  <si>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</si>
  <si>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</si>
  <si>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</si>
  <si>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</si>
  <si>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</si>
  <si>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>Shpenzime per sherbime bankare</t>
  </si>
  <si>
    <t>Tatime dhe taksa (a+b+c+d)</t>
  </si>
  <si>
    <t>Taksa dhe tarifa doganore</t>
  </si>
  <si>
    <t>Akciza</t>
  </si>
  <si>
    <t>Taksa dhe tarifa vendore</t>
  </si>
  <si>
    <t>Taksa e regjistrimit dhe tatime te tjera</t>
  </si>
  <si>
    <t>635+638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</si>
  <si>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</si>
  <si>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</si>
  <si>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</si>
  <si>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</si>
  <si>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</si>
  <si>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</si>
  <si>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</si>
  <si>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</si>
  <si>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</si>
  <si>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>Adresa  kryesore  e  Firmes  EXIMOIL SHA</t>
  </si>
  <si>
    <t>Lista  e  Bankave  " EXIMOIL " SH.A.  numri i llogarive</t>
  </si>
  <si>
    <t>RAIFFEISEN BANK LEK</t>
  </si>
  <si>
    <t>RAIFFEISEN BANK USD</t>
  </si>
  <si>
    <t>MARENGLEN RAMAJ</t>
  </si>
  <si>
    <t>EXIMOIL SH.A.</t>
  </si>
  <si>
    <t>NIPT K91715006E</t>
  </si>
  <si>
    <t>Lista  e  Bankave  Dhe Numuri I Llogarive " EXIMOIL" SHA</t>
  </si>
  <si>
    <t>EURO</t>
  </si>
  <si>
    <t>Pozicjoni me 31 Dhjetor 2011</t>
  </si>
  <si>
    <t>BANKA CREDINS NR. LLOG 292168 EURO</t>
  </si>
  <si>
    <t>Prime sigurimi</t>
  </si>
  <si>
    <t>CREDINS BANK LEK</t>
  </si>
  <si>
    <t>CREDINS BANK EURO</t>
  </si>
  <si>
    <t>Viti 2012</t>
  </si>
  <si>
    <t>Pozicjoni me 31 Dhjetor 2012</t>
  </si>
  <si>
    <t>BANKA CREDINS NR. LLOG 298369 leke</t>
  </si>
  <si>
    <t>C</t>
  </si>
  <si>
    <t>RAIFFEISEN BANK Nr. Llog.44O2960616 Euro</t>
  </si>
  <si>
    <t>RAIFFEISEN BANK Nr. Llog.44OOO960616 leke</t>
  </si>
  <si>
    <t>RAIFFEISEN BANK EURO</t>
  </si>
  <si>
    <t>Pozicjoni me 31 Dhjetor 2013</t>
  </si>
  <si>
    <t>Dhjetor 2013, llogarite jane mbajtur sipas kerkesave te</t>
  </si>
  <si>
    <t>Emri Tregtar   FIRMA   EXIMOIL        SHA                                      2013</t>
  </si>
  <si>
    <t xml:space="preserve">           Firma " EXIMOIL SHA " viti  2013</t>
  </si>
  <si>
    <t xml:space="preserve">           Firma "EXIMOIL" SHA  Viti  2013</t>
  </si>
  <si>
    <t>01.01.2013</t>
  </si>
  <si>
    <t>31.12.13</t>
  </si>
  <si>
    <t>Viti 2013</t>
  </si>
  <si>
    <t>BLERJE MALLRA</t>
  </si>
  <si>
    <t>01.01.13</t>
  </si>
  <si>
    <t>Gjendje me 31.12.2013</t>
  </si>
  <si>
    <t>Naft</t>
  </si>
  <si>
    <t>Solar</t>
  </si>
  <si>
    <t>Benzin</t>
  </si>
  <si>
    <t>litra</t>
  </si>
  <si>
    <t>kg</t>
  </si>
  <si>
    <t xml:space="preserve">NJESIA </t>
  </si>
  <si>
    <t>SASIA</t>
  </si>
  <si>
    <t>ÇMIMI</t>
  </si>
  <si>
    <t>VLERA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</si>
</sst>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51">
    <font>
      <sz val="12"/>
      <name val="Arial"/>
    </font>
    <font>
      <sz val="10"/>
      <name val="Arial"/>
    </font>
    <font>
      <sz val="10"/>
      <name val="Arial"/>
    </font>
    <font>
      <sz val="12"/>
      <color indexed="8"/>
      <name val="Arial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color indexed="8"/>
      <name val="ScriptS"/>
    </font>
    <font>
      <sz val="14"/>
      <color indexed="8"/>
      <name val="ScriptC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2"/>
      <color indexed="10"/>
      <name val="Arial"/>
    </font>
    <font>
      <b/>
      <i/>
      <sz val="14"/>
      <name val="Arial"/>
      <family val="2"/>
    </font>
    <font>
      <b/>
      <i/>
      <sz val="11"/>
      <name val="Arial"/>
      <family val="2"/>
    </font>
    <font>
      <sz val="9"/>
      <name val="Arial"/>
    </font>
    <font>
      <sz val="6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8"/>
      <name val="Arial"/>
    </font>
    <font>
      <sz val="8"/>
      <name val="Arial"/>
    </font>
    <font>
      <sz val="11"/>
      <name val="Arial"/>
      <family val="2"/>
    </font>
    <font>
      <sz val="12"/>
      <name val="Arial"/>
      <family val="2"/>
    </font>
    <font>
      <sz val="12"/>
      <color indexed="12"/>
      <name val="Arial"/>
    </font>
    <font>
      <sz val="16"/>
      <color indexed="8"/>
      <name val="Arial"/>
    </font>
    <font>
      <i/>
      <sz val="12"/>
      <color indexed="8"/>
      <name val="ScriptC"/>
    </font>
    <font>
      <b/>
      <sz val="8"/>
      <name val="Arial"/>
      <family val="2"/>
    </font>
    <font>
      <i/>
      <sz val="8"/>
      <name val="Arial"/>
      <family val="2"/>
    </font>
    <font>
      <i/>
      <sz val="12"/>
      <name val="Arial"/>
      <family val="2"/>
    </font>
    <font>
      <i/>
      <sz val="11"/>
      <name val="Arial"/>
      <family val="2"/>
    </font>
    <font>
      <sz val="10"/>
      <name val="Arial CE"/>
    </font>
    <font>
      <b/>
      <i/>
      <sz val="8"/>
      <name val="Arial"/>
      <family val="2"/>
    </font>
    <font>
      <sz val="11"/>
      <color indexed="8"/>
      <name val="Arial"/>
      <family val="2"/>
    </font>
    <font>
      <u/>
      <sz val="12"/>
      <color indexed="8"/>
      <name val="Arial"/>
    </font>
    <font>
      <b/>
      <sz val="12"/>
      <color indexed="8"/>
      <name val="Arial"/>
    </font>
    <font>
      <b/>
      <u/>
      <sz val="12"/>
      <color indexed="8"/>
      <name val="Arial"/>
    </font>
    <font>
      <sz val="11"/>
      <name val="Arial"/>
    </font>
    <font>
      <b/>
      <i/>
      <sz val="12"/>
      <color indexed="8"/>
      <name val="Arial"/>
    </font>
    <font>
      <i/>
      <sz val="12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</fills>
  <borders count="6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42" fillId="0" borderId="0"/>
    <xf numFmtId="0" fontId="42" fillId="0" borderId="0"/>
  </cellStyleXfs>
  <cellXfs count="383">
    <xf numFmtId="0" fontId="0" fillId="0" borderId="0" xfId="0"/>
    <xf numFmtId="0" fontId="3" fillId="0" borderId="0" xfId="0" applyFont="1" applyProtection="1"/>
    <xf numFmtId="0" fontId="4" fillId="0" borderId="0" xfId="0" applyFont="1" applyProtection="1"/>
    <xf numFmtId="0" fontId="3" fillId="0" borderId="1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Protection="1"/>
    <xf numFmtId="0" fontId="3" fillId="0" borderId="6" xfId="0" applyFont="1" applyBorder="1" applyAlignment="1" applyProtection="1">
      <alignment horizontal="center"/>
    </xf>
    <xf numFmtId="0" fontId="5" fillId="0" borderId="0" xfId="0" applyFont="1" applyProtection="1"/>
    <xf numFmtId="0" fontId="6" fillId="0" borderId="6" xfId="0" applyFont="1" applyBorder="1" applyProtection="1"/>
    <xf numFmtId="0" fontId="7" fillId="0" borderId="0" xfId="0" applyFont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6" xfId="0" quotePrefix="1" applyFont="1" applyBorder="1" applyProtection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3" fillId="0" borderId="2" xfId="0" applyFont="1" applyBorder="1" applyProtection="1"/>
    <xf numFmtId="0" fontId="3" fillId="0" borderId="23" xfId="0" applyFont="1" applyBorder="1" applyProtection="1"/>
    <xf numFmtId="0" fontId="3" fillId="0" borderId="3" xfId="0" applyFont="1" applyBorder="1" applyProtection="1"/>
    <xf numFmtId="0" fontId="3" fillId="0" borderId="5" xfId="0" applyFont="1" applyBorder="1" applyProtection="1"/>
    <xf numFmtId="0" fontId="3" fillId="0" borderId="24" xfId="0" applyFont="1" applyBorder="1" applyProtection="1"/>
    <xf numFmtId="0" fontId="3" fillId="0" borderId="25" xfId="0" applyFont="1" applyBorder="1" applyProtection="1"/>
    <xf numFmtId="0" fontId="3" fillId="0" borderId="11" xfId="0" applyFont="1" applyBorder="1" applyProtection="1"/>
    <xf numFmtId="0" fontId="4" fillId="0" borderId="3" xfId="0" applyFont="1" applyBorder="1" applyProtection="1"/>
    <xf numFmtId="0" fontId="4" fillId="0" borderId="11" xfId="0" applyFont="1" applyBorder="1" applyProtection="1"/>
    <xf numFmtId="0" fontId="11" fillId="0" borderId="0" xfId="0" applyFont="1" applyProtection="1"/>
    <xf numFmtId="0" fontId="12" fillId="0" borderId="0" xfId="0" applyFont="1" applyProtection="1"/>
    <xf numFmtId="0" fontId="13" fillId="0" borderId="0" xfId="0" applyFont="1" applyAlignment="1" applyProtection="1">
      <alignment horizontal="center"/>
    </xf>
    <xf numFmtId="0" fontId="13" fillId="0" borderId="0" xfId="0" applyFont="1" applyProtection="1"/>
    <xf numFmtId="0" fontId="5" fillId="0" borderId="3" xfId="0" applyFont="1" applyBorder="1" applyProtection="1"/>
    <xf numFmtId="0" fontId="5" fillId="0" borderId="11" xfId="0" applyFont="1" applyBorder="1" applyProtection="1"/>
    <xf numFmtId="0" fontId="3" fillId="0" borderId="12" xfId="0" applyFont="1" applyBorder="1" applyProtection="1"/>
    <xf numFmtId="0" fontId="0" fillId="0" borderId="0" xfId="0" applyAlignment="1">
      <alignment horizontal="right"/>
    </xf>
    <xf numFmtId="0" fontId="15" fillId="0" borderId="0" xfId="0" applyFont="1"/>
    <xf numFmtId="1" fontId="0" fillId="0" borderId="10" xfId="0" applyNumberFormat="1" applyBorder="1"/>
    <xf numFmtId="0" fontId="0" fillId="0" borderId="10" xfId="0" applyBorder="1"/>
    <xf numFmtId="0" fontId="0" fillId="0" borderId="10" xfId="0" quotePrefix="1" applyBorder="1"/>
    <xf numFmtId="0" fontId="16" fillId="0" borderId="0" xfId="0" applyFont="1"/>
    <xf numFmtId="0" fontId="0" fillId="0" borderId="10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9" xfId="0" applyBorder="1" applyAlignment="1">
      <alignment horizontal="center"/>
    </xf>
    <xf numFmtId="0" fontId="8" fillId="0" borderId="0" xfId="0" applyFont="1"/>
    <xf numFmtId="0" fontId="20" fillId="0" borderId="0" xfId="0" applyFont="1"/>
    <xf numFmtId="165" fontId="0" fillId="0" borderId="0" xfId="1" applyNumberFormat="1" applyFont="1"/>
    <xf numFmtId="165" fontId="15" fillId="0" borderId="0" xfId="1" applyNumberFormat="1" applyFont="1"/>
    <xf numFmtId="0" fontId="17" fillId="0" borderId="10" xfId="0" applyFont="1" applyBorder="1" applyAlignment="1">
      <alignment horizontal="center"/>
    </xf>
    <xf numFmtId="165" fontId="0" fillId="0" borderId="10" xfId="1" applyNumberFormat="1" applyFont="1" applyBorder="1"/>
    <xf numFmtId="0" fontId="15" fillId="0" borderId="10" xfId="0" applyFont="1" applyBorder="1"/>
    <xf numFmtId="165" fontId="15" fillId="0" borderId="10" xfId="1" applyNumberFormat="1" applyFont="1" applyBorder="1"/>
    <xf numFmtId="0" fontId="21" fillId="0" borderId="10" xfId="0" applyFont="1" applyBorder="1"/>
    <xf numFmtId="165" fontId="21" fillId="0" borderId="10" xfId="1" applyNumberFormat="1" applyFont="1" applyBorder="1"/>
    <xf numFmtId="0" fontId="18" fillId="0" borderId="10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20" fillId="0" borderId="0" xfId="0" applyFont="1" applyAlignment="1">
      <alignment horizontal="center"/>
    </xf>
    <xf numFmtId="165" fontId="21" fillId="0" borderId="0" xfId="1" applyNumberFormat="1" applyFont="1"/>
    <xf numFmtId="165" fontId="17" fillId="0" borderId="0" xfId="1" applyNumberFormat="1" applyFont="1"/>
    <xf numFmtId="165" fontId="20" fillId="0" borderId="0" xfId="1" applyNumberFormat="1" applyFont="1"/>
    <xf numFmtId="0" fontId="15" fillId="0" borderId="10" xfId="0" applyFont="1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23" fillId="0" borderId="14" xfId="0" applyFont="1" applyBorder="1"/>
    <xf numFmtId="0" fontId="24" fillId="0" borderId="30" xfId="0" applyFont="1" applyBorder="1" applyAlignment="1">
      <alignment horizontal="centerContinuous"/>
    </xf>
    <xf numFmtId="0" fontId="24" fillId="0" borderId="14" xfId="0" applyFont="1" applyBorder="1" applyAlignment="1">
      <alignment horizontal="centerContinuous"/>
    </xf>
    <xf numFmtId="0" fontId="25" fillId="0" borderId="14" xfId="0" applyFont="1" applyBorder="1" applyAlignment="1">
      <alignment horizontal="centerContinuous"/>
    </xf>
    <xf numFmtId="0" fontId="25" fillId="0" borderId="15" xfId="0" applyFont="1" applyBorder="1" applyAlignment="1">
      <alignment horizontal="centerContinuous"/>
    </xf>
    <xf numFmtId="0" fontId="26" fillId="0" borderId="17" xfId="0" applyFont="1" applyBorder="1"/>
    <xf numFmtId="0" fontId="26" fillId="0" borderId="0" xfId="0" applyFont="1" applyBorder="1"/>
    <xf numFmtId="0" fontId="1" fillId="0" borderId="0" xfId="0" applyFont="1" applyBorder="1"/>
    <xf numFmtId="0" fontId="24" fillId="0" borderId="31" xfId="0" applyFont="1" applyBorder="1" applyAlignment="1">
      <alignment horizontal="centerContinuous"/>
    </xf>
    <xf numFmtId="0" fontId="24" fillId="0" borderId="0" xfId="0" applyFont="1" applyBorder="1" applyAlignment="1">
      <alignment horizontal="centerContinuous"/>
    </xf>
    <xf numFmtId="0" fontId="25" fillId="0" borderId="0" xfId="0" applyFont="1" applyBorder="1" applyAlignment="1">
      <alignment horizontal="centerContinuous"/>
    </xf>
    <xf numFmtId="0" fontId="25" fillId="0" borderId="16" xfId="0" applyFont="1" applyBorder="1" applyAlignment="1">
      <alignment horizontal="centerContinuous"/>
    </xf>
    <xf numFmtId="0" fontId="24" fillId="0" borderId="32" xfId="0" applyFont="1" applyBorder="1" applyAlignment="1">
      <alignment horizontal="centerContinuous" vertical="top"/>
    </xf>
    <xf numFmtId="0" fontId="24" fillId="0" borderId="26" xfId="0" applyFont="1" applyBorder="1" applyAlignment="1">
      <alignment horizontal="centerContinuous" vertical="top"/>
    </xf>
    <xf numFmtId="0" fontId="25" fillId="0" borderId="26" xfId="0" applyFont="1" applyBorder="1" applyAlignment="1">
      <alignment horizontal="centerContinuous" vertical="top"/>
    </xf>
    <xf numFmtId="0" fontId="25" fillId="0" borderId="33" xfId="0" applyFont="1" applyBorder="1"/>
    <xf numFmtId="0" fontId="1" fillId="0" borderId="17" xfId="0" applyFont="1" applyBorder="1"/>
    <xf numFmtId="0" fontId="26" fillId="0" borderId="34" xfId="0" applyFont="1" applyBorder="1"/>
    <xf numFmtId="0" fontId="26" fillId="0" borderId="35" xfId="0" applyFont="1" applyBorder="1"/>
    <xf numFmtId="0" fontId="26" fillId="0" borderId="28" xfId="0" applyFont="1" applyBorder="1"/>
    <xf numFmtId="0" fontId="1" fillId="0" borderId="26" xfId="0" applyFont="1" applyBorder="1"/>
    <xf numFmtId="0" fontId="26" fillId="0" borderId="27" xfId="0" applyFont="1" applyBorder="1"/>
    <xf numFmtId="0" fontId="27" fillId="0" borderId="36" xfId="0" applyFont="1" applyBorder="1"/>
    <xf numFmtId="0" fontId="27" fillId="0" borderId="35" xfId="0" applyFont="1" applyBorder="1"/>
    <xf numFmtId="0" fontId="27" fillId="0" borderId="28" xfId="0" applyFont="1" applyBorder="1"/>
    <xf numFmtId="0" fontId="1" fillId="0" borderId="35" xfId="0" applyFont="1" applyBorder="1"/>
    <xf numFmtId="0" fontId="28" fillId="0" borderId="35" xfId="0" applyFont="1" applyBorder="1"/>
    <xf numFmtId="0" fontId="28" fillId="0" borderId="28" xfId="0" applyFont="1" applyBorder="1"/>
    <xf numFmtId="0" fontId="1" fillId="0" borderId="28" xfId="0" applyFont="1" applyBorder="1"/>
    <xf numFmtId="0" fontId="0" fillId="0" borderId="31" xfId="0" applyBorder="1"/>
    <xf numFmtId="0" fontId="27" fillId="0" borderId="37" xfId="0" applyFont="1" applyBorder="1"/>
    <xf numFmtId="0" fontId="27" fillId="0" borderId="26" xfId="0" applyFont="1" applyBorder="1"/>
    <xf numFmtId="0" fontId="27" fillId="0" borderId="38" xfId="0" applyFont="1" applyBorder="1"/>
    <xf numFmtId="0" fontId="26" fillId="0" borderId="17" xfId="0" applyFont="1" applyFill="1" applyBorder="1" applyAlignment="1">
      <alignment horizontal="centerContinuous"/>
    </xf>
    <xf numFmtId="0" fontId="27" fillId="0" borderId="0" xfId="0" applyFont="1" applyBorder="1" applyAlignment="1">
      <alignment horizontal="centerContinuous"/>
    </xf>
    <xf numFmtId="0" fontId="27" fillId="0" borderId="0" xfId="0" applyFont="1" applyBorder="1"/>
    <xf numFmtId="0" fontId="26" fillId="0" borderId="39" xfId="0" applyFont="1" applyBorder="1" applyAlignment="1">
      <alignment horizontal="centerContinuous" vertical="center"/>
    </xf>
    <xf numFmtId="0" fontId="27" fillId="0" borderId="36" xfId="0" applyFont="1" applyBorder="1" applyAlignment="1">
      <alignment horizontal="centerContinuous" vertical="center"/>
    </xf>
    <xf numFmtId="0" fontId="26" fillId="0" borderId="27" xfId="0" applyFont="1" applyBorder="1" applyAlignment="1">
      <alignment horizontal="centerContinuous" vertical="center"/>
    </xf>
    <xf numFmtId="0" fontId="27" fillId="0" borderId="28" xfId="0" applyFont="1" applyBorder="1" applyAlignment="1">
      <alignment horizontal="centerContinuous" vertical="center"/>
    </xf>
    <xf numFmtId="43" fontId="8" fillId="0" borderId="27" xfId="1" applyFont="1" applyBorder="1" applyAlignment="1">
      <alignment horizontal="left" vertical="top"/>
    </xf>
    <xf numFmtId="165" fontId="8" fillId="0" borderId="28" xfId="1" applyNumberFormat="1" applyFont="1" applyBorder="1" applyAlignment="1">
      <alignment horizontal="left" vertical="top"/>
    </xf>
    <xf numFmtId="0" fontId="8" fillId="0" borderId="27" xfId="0" applyFont="1" applyBorder="1" applyAlignment="1">
      <alignment horizontal="left" vertical="top"/>
    </xf>
    <xf numFmtId="0" fontId="1" fillId="2" borderId="39" xfId="0" applyFont="1" applyFill="1" applyBorder="1"/>
    <xf numFmtId="0" fontId="1" fillId="2" borderId="36" xfId="0" applyFont="1" applyFill="1" applyBorder="1"/>
    <xf numFmtId="0" fontId="1" fillId="0" borderId="35" xfId="0" applyFont="1" applyBorder="1" applyAlignment="1">
      <alignment horizontal="left" vertical="top"/>
    </xf>
    <xf numFmtId="0" fontId="1" fillId="0" borderId="28" xfId="0" applyFont="1" applyBorder="1" applyAlignment="1">
      <alignment horizontal="right" vertical="top"/>
    </xf>
    <xf numFmtId="0" fontId="29" fillId="0" borderId="17" xfId="0" applyFont="1" applyBorder="1"/>
    <xf numFmtId="0" fontId="29" fillId="0" borderId="0" xfId="0" applyFont="1" applyBorder="1"/>
    <xf numFmtId="0" fontId="22" fillId="2" borderId="31" xfId="0" applyFont="1" applyFill="1" applyBorder="1"/>
    <xf numFmtId="0" fontId="22" fillId="2" borderId="29" xfId="0" applyFont="1" applyFill="1" applyBorder="1"/>
    <xf numFmtId="0" fontId="22" fillId="0" borderId="31" xfId="0" applyFont="1" applyBorder="1" applyAlignment="1">
      <alignment horizontal="left" vertical="top"/>
    </xf>
    <xf numFmtId="0" fontId="22" fillId="0" borderId="29" xfId="0" applyFont="1" applyBorder="1" applyAlignment="1">
      <alignment horizontal="left" vertical="top"/>
    </xf>
    <xf numFmtId="0" fontId="10" fillId="0" borderId="17" xfId="0" applyFont="1" applyBorder="1"/>
    <xf numFmtId="0" fontId="22" fillId="0" borderId="39" xfId="0" applyFont="1" applyBorder="1" applyAlignment="1">
      <alignment horizontal="left" vertical="top"/>
    </xf>
    <xf numFmtId="0" fontId="22" fillId="0" borderId="36" xfId="0" applyFont="1" applyBorder="1" applyAlignment="1">
      <alignment horizontal="left" vertical="top"/>
    </xf>
    <xf numFmtId="0" fontId="22" fillId="2" borderId="0" xfId="0" applyFont="1" applyFill="1" applyBorder="1"/>
    <xf numFmtId="0" fontId="22" fillId="0" borderId="27" xfId="0" applyFont="1" applyBorder="1" applyAlignment="1">
      <alignment horizontal="left" vertical="top"/>
    </xf>
    <xf numFmtId="0" fontId="22" fillId="0" borderId="28" xfId="0" applyFont="1" applyBorder="1" applyAlignment="1">
      <alignment horizontal="left" vertical="top"/>
    </xf>
    <xf numFmtId="0" fontId="22" fillId="0" borderId="32" xfId="0" applyFont="1" applyBorder="1" applyAlignment="1">
      <alignment horizontal="left" vertical="top"/>
    </xf>
    <xf numFmtId="0" fontId="22" fillId="0" borderId="38" xfId="0" applyFont="1" applyBorder="1" applyAlignment="1">
      <alignment horizontal="left" vertical="top"/>
    </xf>
    <xf numFmtId="0" fontId="22" fillId="2" borderId="32" xfId="0" applyFont="1" applyFill="1" applyBorder="1"/>
    <xf numFmtId="0" fontId="22" fillId="2" borderId="38" xfId="0" applyFont="1" applyFill="1" applyBorder="1"/>
    <xf numFmtId="0" fontId="1" fillId="0" borderId="27" xfId="0" applyFont="1" applyBorder="1"/>
    <xf numFmtId="165" fontId="1" fillId="0" borderId="28" xfId="0" applyNumberFormat="1" applyFont="1" applyBorder="1"/>
    <xf numFmtId="0" fontId="1" fillId="0" borderId="0" xfId="0" applyFont="1" applyBorder="1" applyAlignment="1">
      <alignment horizontal="left" vertical="top"/>
    </xf>
    <xf numFmtId="165" fontId="1" fillId="0" borderId="29" xfId="0" applyNumberFormat="1" applyFont="1" applyBorder="1" applyAlignment="1">
      <alignment horizontal="left" vertical="top"/>
    </xf>
    <xf numFmtId="0" fontId="1" fillId="0" borderId="27" xfId="0" applyFont="1" applyBorder="1" applyAlignment="1">
      <alignment horizontal="left" vertical="top"/>
    </xf>
    <xf numFmtId="0" fontId="1" fillId="0" borderId="28" xfId="0" applyFont="1" applyBorder="1" applyAlignment="1">
      <alignment horizontal="left" vertical="top"/>
    </xf>
    <xf numFmtId="0" fontId="22" fillId="2" borderId="31" xfId="0" applyFont="1" applyFill="1" applyBorder="1" applyAlignment="1">
      <alignment horizontal="left" vertical="top"/>
    </xf>
    <xf numFmtId="0" fontId="22" fillId="2" borderId="29" xfId="0" applyFont="1" applyFill="1" applyBorder="1" applyAlignment="1">
      <alignment horizontal="left" vertical="top"/>
    </xf>
    <xf numFmtId="0" fontId="26" fillId="0" borderId="20" xfId="0" applyFont="1" applyBorder="1"/>
    <xf numFmtId="0" fontId="26" fillId="0" borderId="21" xfId="0" applyFont="1" applyBorder="1"/>
    <xf numFmtId="0" fontId="27" fillId="0" borderId="21" xfId="0" applyFont="1" applyBorder="1"/>
    <xf numFmtId="0" fontId="1" fillId="2" borderId="40" xfId="0" applyFont="1" applyFill="1" applyBorder="1" applyAlignment="1">
      <alignment horizontal="left" vertical="top"/>
    </xf>
    <xf numFmtId="0" fontId="1" fillId="2" borderId="41" xfId="0" applyFont="1" applyFill="1" applyBorder="1" applyAlignment="1">
      <alignment horizontal="left" vertical="top"/>
    </xf>
    <xf numFmtId="0" fontId="1" fillId="0" borderId="42" xfId="0" applyFont="1" applyBorder="1" applyAlignment="1">
      <alignment horizontal="left" vertical="top"/>
    </xf>
    <xf numFmtId="0" fontId="1" fillId="0" borderId="43" xfId="0" applyFont="1" applyBorder="1" applyAlignment="1">
      <alignment horizontal="left" vertical="top"/>
    </xf>
    <xf numFmtId="0" fontId="16" fillId="0" borderId="13" xfId="0" applyFont="1" applyBorder="1"/>
    <xf numFmtId="0" fontId="16" fillId="0" borderId="14" xfId="0" applyFont="1" applyBorder="1"/>
    <xf numFmtId="0" fontId="0" fillId="3" borderId="14" xfId="0" applyFill="1" applyBorder="1"/>
    <xf numFmtId="0" fontId="0" fillId="0" borderId="44" xfId="0" applyBorder="1"/>
    <xf numFmtId="165" fontId="0" fillId="0" borderId="45" xfId="0" applyNumberFormat="1" applyBorder="1"/>
    <xf numFmtId="0" fontId="16" fillId="0" borderId="17" xfId="0" applyFont="1" applyBorder="1"/>
    <xf numFmtId="0" fontId="16" fillId="0" borderId="0" xfId="0" applyFont="1" applyBorder="1"/>
    <xf numFmtId="0" fontId="0" fillId="3" borderId="0" xfId="0" applyFill="1" applyBorder="1"/>
    <xf numFmtId="165" fontId="0" fillId="0" borderId="38" xfId="1" applyNumberFormat="1" applyFont="1" applyBorder="1"/>
    <xf numFmtId="0" fontId="30" fillId="0" borderId="17" xfId="0" applyFont="1" applyBorder="1"/>
    <xf numFmtId="0" fontId="30" fillId="0" borderId="0" xfId="0" applyFont="1" applyBorder="1"/>
    <xf numFmtId="0" fontId="31" fillId="0" borderId="0" xfId="0" applyFont="1" applyBorder="1"/>
    <xf numFmtId="0" fontId="32" fillId="0" borderId="0" xfId="0" applyFont="1" applyBorder="1"/>
    <xf numFmtId="0" fontId="0" fillId="0" borderId="32" xfId="0" applyBorder="1"/>
    <xf numFmtId="0" fontId="0" fillId="0" borderId="38" xfId="0" applyBorder="1"/>
    <xf numFmtId="0" fontId="27" fillId="0" borderId="27" xfId="0" applyFont="1" applyBorder="1"/>
    <xf numFmtId="165" fontId="0" fillId="0" borderId="28" xfId="0" applyNumberFormat="1" applyBorder="1"/>
    <xf numFmtId="0" fontId="27" fillId="0" borderId="17" xfId="0" applyFont="1" applyBorder="1"/>
    <xf numFmtId="0" fontId="27" fillId="0" borderId="31" xfId="0" applyFont="1" applyBorder="1"/>
    <xf numFmtId="3" fontId="0" fillId="0" borderId="28" xfId="0" applyNumberFormat="1" applyBorder="1"/>
    <xf numFmtId="165" fontId="33" fillId="0" borderId="0" xfId="1" applyNumberFormat="1" applyFont="1" applyBorder="1"/>
    <xf numFmtId="165" fontId="0" fillId="0" borderId="28" xfId="1" applyNumberFormat="1" applyFont="1" applyBorder="1"/>
    <xf numFmtId="0" fontId="22" fillId="0" borderId="0" xfId="0" applyFont="1" applyBorder="1"/>
    <xf numFmtId="0" fontId="22" fillId="0" borderId="16" xfId="0" applyFont="1" applyBorder="1"/>
    <xf numFmtId="0" fontId="27" fillId="0" borderId="20" xfId="0" applyFont="1" applyBorder="1"/>
    <xf numFmtId="165" fontId="1" fillId="0" borderId="28" xfId="0" applyNumberFormat="1" applyFont="1" applyBorder="1" applyAlignment="1">
      <alignment horizontal="right" vertical="top"/>
    </xf>
    <xf numFmtId="0" fontId="15" fillId="0" borderId="10" xfId="0" quotePrefix="1" applyFont="1" applyBorder="1"/>
    <xf numFmtId="0" fontId="35" fillId="0" borderId="0" xfId="0" applyFont="1" applyBorder="1"/>
    <xf numFmtId="0" fontId="35" fillId="0" borderId="16" xfId="0" applyFont="1" applyBorder="1"/>
    <xf numFmtId="0" fontId="35" fillId="0" borderId="21" xfId="0" applyFont="1" applyBorder="1"/>
    <xf numFmtId="0" fontId="35" fillId="0" borderId="22" xfId="0" applyFont="1" applyBorder="1"/>
    <xf numFmtId="0" fontId="36" fillId="0" borderId="0" xfId="0" applyFont="1" applyAlignment="1" applyProtection="1">
      <alignment horizontal="center"/>
    </xf>
    <xf numFmtId="0" fontId="36" fillId="0" borderId="1" xfId="0" applyFont="1" applyBorder="1" applyAlignment="1" applyProtection="1">
      <alignment horizontal="center"/>
    </xf>
    <xf numFmtId="0" fontId="36" fillId="0" borderId="4" xfId="0" applyFont="1" applyBorder="1" applyAlignment="1" applyProtection="1">
      <alignment horizontal="center"/>
    </xf>
    <xf numFmtId="0" fontId="36" fillId="0" borderId="6" xfId="0" applyFont="1" applyBorder="1" applyAlignment="1" applyProtection="1">
      <alignment horizontal="center"/>
    </xf>
    <xf numFmtId="0" fontId="22" fillId="0" borderId="10" xfId="0" applyFont="1" applyBorder="1"/>
    <xf numFmtId="0" fontId="22" fillId="0" borderId="10" xfId="0" quotePrefix="1" applyFont="1" applyBorder="1"/>
    <xf numFmtId="0" fontId="14" fillId="0" borderId="10" xfId="0" applyFont="1" applyBorder="1"/>
    <xf numFmtId="0" fontId="0" fillId="0" borderId="46" xfId="0" applyBorder="1" applyAlignment="1">
      <alignment horizontal="center"/>
    </xf>
    <xf numFmtId="0" fontId="0" fillId="0" borderId="46" xfId="0" applyBorder="1"/>
    <xf numFmtId="0" fontId="22" fillId="0" borderId="46" xfId="0" applyFont="1" applyBorder="1"/>
    <xf numFmtId="0" fontId="9" fillId="0" borderId="10" xfId="0" applyFont="1" applyBorder="1"/>
    <xf numFmtId="0" fontId="0" fillId="0" borderId="18" xfId="0" applyBorder="1" applyAlignment="1">
      <alignment horizontal="center"/>
    </xf>
    <xf numFmtId="0" fontId="37" fillId="0" borderId="0" xfId="0" applyFont="1" applyProtection="1"/>
    <xf numFmtId="0" fontId="8" fillId="0" borderId="4" xfId="0" applyFont="1" applyBorder="1" applyProtection="1"/>
    <xf numFmtId="1" fontId="22" fillId="0" borderId="10" xfId="0" applyNumberFormat="1" applyFont="1" applyBorder="1"/>
    <xf numFmtId="165" fontId="34" fillId="0" borderId="10" xfId="1" applyNumberFormat="1" applyFont="1" applyBorder="1"/>
    <xf numFmtId="43" fontId="0" fillId="0" borderId="0" xfId="0" applyNumberFormat="1"/>
    <xf numFmtId="0" fontId="34" fillId="0" borderId="10" xfId="0" applyFont="1" applyBorder="1"/>
    <xf numFmtId="43" fontId="0" fillId="0" borderId="10" xfId="1" applyFont="1" applyBorder="1"/>
    <xf numFmtId="43" fontId="14" fillId="0" borderId="10" xfId="1" applyFont="1" applyBorder="1"/>
    <xf numFmtId="0" fontId="39" fillId="0" borderId="6" xfId="0" applyFont="1" applyBorder="1" applyProtection="1"/>
    <xf numFmtId="0" fontId="14" fillId="0" borderId="0" xfId="0" applyFont="1"/>
    <xf numFmtId="0" fontId="4" fillId="0" borderId="0" xfId="0" applyFont="1" applyAlignment="1" applyProtection="1">
      <alignment horizontal="left"/>
    </xf>
    <xf numFmtId="0" fontId="40" fillId="0" borderId="0" xfId="0" applyFont="1"/>
    <xf numFmtId="0" fontId="34" fillId="0" borderId="0" xfId="0" applyFont="1"/>
    <xf numFmtId="0" fontId="41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33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41" fillId="0" borderId="9" xfId="0" applyFont="1" applyBorder="1" applyAlignment="1">
      <alignment horizontal="center"/>
    </xf>
    <xf numFmtId="0" fontId="33" fillId="0" borderId="9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41" fillId="0" borderId="19" xfId="0" applyFont="1" applyBorder="1" applyAlignment="1">
      <alignment horizontal="center"/>
    </xf>
    <xf numFmtId="0" fontId="39" fillId="0" borderId="6" xfId="0" applyFont="1" applyBorder="1" applyAlignment="1" applyProtection="1">
      <alignment horizontal="center"/>
    </xf>
    <xf numFmtId="0" fontId="33" fillId="0" borderId="38" xfId="0" applyFont="1" applyBorder="1" applyAlignment="1"/>
    <xf numFmtId="43" fontId="34" fillId="0" borderId="38" xfId="0" applyNumberFormat="1" applyFont="1" applyBorder="1" applyAlignment="1"/>
    <xf numFmtId="0" fontId="41" fillId="0" borderId="10" xfId="0" applyFont="1" applyBorder="1" applyAlignment="1">
      <alignment horizontal="center"/>
    </xf>
    <xf numFmtId="0" fontId="33" fillId="0" borderId="28" xfId="0" applyFont="1" applyBorder="1" applyAlignment="1"/>
    <xf numFmtId="43" fontId="34" fillId="0" borderId="28" xfId="0" applyNumberFormat="1" applyFont="1" applyBorder="1" applyAlignment="1"/>
    <xf numFmtId="0" fontId="41" fillId="0" borderId="10" xfId="0" applyFont="1" applyBorder="1" applyAlignment="1"/>
    <xf numFmtId="43" fontId="41" fillId="0" borderId="10" xfId="0" applyNumberFormat="1" applyFont="1" applyBorder="1" applyAlignment="1"/>
    <xf numFmtId="43" fontId="34" fillId="0" borderId="0" xfId="0" applyNumberFormat="1" applyFont="1"/>
    <xf numFmtId="0" fontId="18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19" xfId="0" applyFont="1" applyFill="1" applyBorder="1"/>
    <xf numFmtId="0" fontId="8" fillId="0" borderId="32" xfId="0" applyFont="1" applyBorder="1" applyAlignment="1">
      <alignment horizontal="right"/>
    </xf>
    <xf numFmtId="0" fontId="8" fillId="0" borderId="38" xfId="0" applyFont="1" applyBorder="1"/>
    <xf numFmtId="0" fontId="18" fillId="0" borderId="10" xfId="0" applyFont="1" applyFill="1" applyBorder="1"/>
    <xf numFmtId="0" fontId="8" fillId="0" borderId="6" xfId="0" applyFont="1" applyBorder="1" applyProtection="1"/>
    <xf numFmtId="0" fontId="8" fillId="0" borderId="28" xfId="0" applyFont="1" applyBorder="1"/>
    <xf numFmtId="0" fontId="41" fillId="0" borderId="0" xfId="0" applyFont="1" applyBorder="1" applyAlignment="1">
      <alignment horizontal="center"/>
    </xf>
    <xf numFmtId="0" fontId="41" fillId="0" borderId="0" xfId="0" applyFont="1" applyFill="1" applyBorder="1"/>
    <xf numFmtId="0" fontId="33" fillId="0" borderId="0" xfId="0" applyFont="1" applyBorder="1" applyProtection="1"/>
    <xf numFmtId="0" fontId="33" fillId="0" borderId="0" xfId="0" applyFont="1" applyBorder="1"/>
    <xf numFmtId="0" fontId="34" fillId="0" borderId="0" xfId="0" applyFont="1" applyBorder="1"/>
    <xf numFmtId="0" fontId="8" fillId="0" borderId="0" xfId="0" applyFont="1" applyBorder="1"/>
    <xf numFmtId="0" fontId="17" fillId="0" borderId="0" xfId="0" applyFont="1" applyBorder="1"/>
    <xf numFmtId="0" fontId="17" fillId="0" borderId="0" xfId="0" applyFont="1" applyBorder="1" applyAlignment="1">
      <alignment horizontal="right"/>
    </xf>
    <xf numFmtId="0" fontId="16" fillId="0" borderId="18" xfId="2" applyFont="1" applyBorder="1" applyAlignment="1">
      <alignment horizontal="center"/>
    </xf>
    <xf numFmtId="2" fontId="43" fillId="0" borderId="40" xfId="2" applyNumberFormat="1" applyFont="1" applyBorder="1" applyAlignment="1">
      <alignment horizontal="left" wrapText="1"/>
    </xf>
    <xf numFmtId="2" fontId="43" fillId="0" borderId="29" xfId="2" applyNumberFormat="1" applyFont="1" applyBorder="1" applyAlignment="1">
      <alignment horizontal="center" wrapText="1"/>
    </xf>
    <xf numFmtId="0" fontId="38" fillId="0" borderId="47" xfId="2" applyFont="1" applyBorder="1" applyAlignment="1">
      <alignment horizontal="center" vertical="center" wrapText="1"/>
    </xf>
    <xf numFmtId="0" fontId="16" fillId="0" borderId="48" xfId="2" applyFont="1" applyBorder="1" applyAlignment="1">
      <alignment horizontal="center"/>
    </xf>
    <xf numFmtId="0" fontId="16" fillId="0" borderId="45" xfId="2" applyFont="1" applyBorder="1" applyAlignment="1">
      <alignment horizontal="left" wrapText="1"/>
    </xf>
    <xf numFmtId="0" fontId="16" fillId="0" borderId="49" xfId="2" applyFont="1" applyBorder="1" applyAlignment="1">
      <alignment horizontal="left" wrapText="1"/>
    </xf>
    <xf numFmtId="0" fontId="8" fillId="0" borderId="51" xfId="2" applyFont="1" applyBorder="1" applyAlignment="1">
      <alignment horizontal="center"/>
    </xf>
    <xf numFmtId="0" fontId="8" fillId="0" borderId="35" xfId="2" applyFont="1" applyBorder="1" applyAlignment="1">
      <alignment horizontal="left" wrapText="1"/>
    </xf>
    <xf numFmtId="0" fontId="8" fillId="0" borderId="28" xfId="2" applyFont="1" applyBorder="1" applyAlignment="1">
      <alignment horizontal="left" wrapText="1"/>
    </xf>
    <xf numFmtId="0" fontId="8" fillId="0" borderId="53" xfId="2" applyFont="1" applyBorder="1" applyAlignment="1">
      <alignment horizontal="center"/>
    </xf>
    <xf numFmtId="0" fontId="18" fillId="0" borderId="28" xfId="2" applyFont="1" applyBorder="1" applyAlignment="1">
      <alignment horizontal="left" wrapText="1"/>
    </xf>
    <xf numFmtId="0" fontId="16" fillId="0" borderId="54" xfId="2" applyFont="1" applyBorder="1" applyAlignment="1">
      <alignment horizontal="center"/>
    </xf>
    <xf numFmtId="0" fontId="16" fillId="0" borderId="35" xfId="2" applyFont="1" applyBorder="1" applyAlignment="1">
      <alignment horizontal="left" wrapText="1"/>
    </xf>
    <xf numFmtId="0" fontId="16" fillId="0" borderId="28" xfId="2" applyFont="1" applyBorder="1" applyAlignment="1">
      <alignment horizontal="left" wrapText="1"/>
    </xf>
    <xf numFmtId="0" fontId="8" fillId="0" borderId="19" xfId="2" applyFont="1" applyBorder="1" applyAlignment="1">
      <alignment horizontal="left" wrapText="1"/>
    </xf>
    <xf numFmtId="0" fontId="8" fillId="0" borderId="55" xfId="2" applyFont="1" applyBorder="1" applyAlignment="1">
      <alignment horizontal="center"/>
    </xf>
    <xf numFmtId="0" fontId="8" fillId="0" borderId="38" xfId="2" applyFont="1" applyBorder="1" applyAlignment="1">
      <alignment horizontal="left" wrapText="1"/>
    </xf>
    <xf numFmtId="0" fontId="16" fillId="0" borderId="54" xfId="2" applyFont="1" applyBorder="1" applyAlignment="1">
      <alignment horizontal="center" vertical="center"/>
    </xf>
    <xf numFmtId="0" fontId="9" fillId="0" borderId="35" xfId="2" applyFont="1" applyBorder="1" applyAlignment="1">
      <alignment horizontal="left" wrapText="1"/>
    </xf>
    <xf numFmtId="0" fontId="16" fillId="0" borderId="53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wrapText="1"/>
    </xf>
    <xf numFmtId="0" fontId="8" fillId="0" borderId="28" xfId="2" applyFont="1" applyBorder="1" applyAlignment="1">
      <alignment horizontal="center" wrapText="1"/>
    </xf>
    <xf numFmtId="0" fontId="16" fillId="0" borderId="51" xfId="2" applyFont="1" applyBorder="1" applyAlignment="1">
      <alignment horizontal="center"/>
    </xf>
    <xf numFmtId="0" fontId="17" fillId="0" borderId="10" xfId="2" applyFont="1" applyBorder="1" applyAlignment="1">
      <alignment horizontal="left" wrapText="1"/>
    </xf>
    <xf numFmtId="0" fontId="16" fillId="0" borderId="10" xfId="0" applyFont="1" applyBorder="1" applyAlignment="1">
      <alignment horizontal="left"/>
    </xf>
    <xf numFmtId="0" fontId="16" fillId="0" borderId="10" xfId="0" applyFont="1" applyBorder="1"/>
    <xf numFmtId="0" fontId="8" fillId="0" borderId="10" xfId="0" applyFont="1" applyBorder="1" applyAlignment="1">
      <alignment horizontal="left"/>
    </xf>
    <xf numFmtId="0" fontId="16" fillId="0" borderId="53" xfId="2" applyFont="1" applyBorder="1" applyAlignment="1">
      <alignment horizontal="center"/>
    </xf>
    <xf numFmtId="0" fontId="16" fillId="0" borderId="10" xfId="2" applyFont="1" applyBorder="1" applyAlignment="1">
      <alignment horizontal="left" wrapText="1"/>
    </xf>
    <xf numFmtId="0" fontId="16" fillId="0" borderId="55" xfId="2" applyFont="1" applyBorder="1" applyAlignment="1">
      <alignment horizontal="center"/>
    </xf>
    <xf numFmtId="0" fontId="16" fillId="0" borderId="19" xfId="2" applyFont="1" applyBorder="1" applyAlignment="1">
      <alignment horizontal="left" wrapText="1"/>
    </xf>
    <xf numFmtId="0" fontId="16" fillId="0" borderId="56" xfId="2" applyFont="1" applyBorder="1" applyAlignment="1">
      <alignment horizontal="center"/>
    </xf>
    <xf numFmtId="0" fontId="16" fillId="0" borderId="46" xfId="2" applyFont="1" applyBorder="1" applyAlignment="1">
      <alignment horizontal="left" wrapText="1"/>
    </xf>
    <xf numFmtId="0" fontId="16" fillId="0" borderId="0" xfId="2" applyFont="1" applyBorder="1" applyAlignment="1">
      <alignment horizontal="center"/>
    </xf>
    <xf numFmtId="0" fontId="16" fillId="0" borderId="0" xfId="2" applyFont="1" applyBorder="1" applyAlignment="1">
      <alignment horizontal="left" wrapText="1"/>
    </xf>
    <xf numFmtId="0" fontId="16" fillId="0" borderId="0" xfId="2" applyFont="1" applyBorder="1" applyAlignment="1">
      <alignment horizontal="left"/>
    </xf>
    <xf numFmtId="0" fontId="16" fillId="0" borderId="0" xfId="0" applyFont="1" applyAlignment="1">
      <alignment horizontal="right"/>
    </xf>
    <xf numFmtId="0" fontId="7" fillId="0" borderId="18" xfId="2" applyFont="1" applyBorder="1"/>
    <xf numFmtId="0" fontId="43" fillId="0" borderId="40" xfId="2" applyFont="1" applyBorder="1" applyAlignment="1">
      <alignment horizontal="center" wrapText="1"/>
    </xf>
    <xf numFmtId="2" fontId="43" fillId="0" borderId="18" xfId="2" applyNumberFormat="1" applyFont="1" applyBorder="1" applyAlignment="1">
      <alignment horizontal="center" wrapText="1"/>
    </xf>
    <xf numFmtId="0" fontId="38" fillId="0" borderId="18" xfId="2" applyFont="1" applyBorder="1" applyAlignment="1">
      <alignment horizontal="right" vertical="center" wrapText="1"/>
    </xf>
    <xf numFmtId="0" fontId="38" fillId="0" borderId="57" xfId="2" applyFont="1" applyBorder="1" applyAlignment="1">
      <alignment horizontal="center"/>
    </xf>
    <xf numFmtId="0" fontId="38" fillId="0" borderId="44" xfId="2" applyFont="1" applyBorder="1" applyAlignment="1">
      <alignment horizontal="left" wrapText="1"/>
    </xf>
    <xf numFmtId="0" fontId="38" fillId="0" borderId="49" xfId="2" applyFont="1" applyBorder="1" applyAlignment="1">
      <alignment horizontal="left" wrapText="1"/>
    </xf>
    <xf numFmtId="0" fontId="38" fillId="0" borderId="49" xfId="2" applyFont="1" applyBorder="1" applyAlignment="1">
      <alignment horizontal="right"/>
    </xf>
    <xf numFmtId="0" fontId="7" fillId="0" borderId="54" xfId="2" applyFont="1" applyBorder="1" applyAlignment="1">
      <alignment horizontal="left"/>
    </xf>
    <xf numFmtId="0" fontId="7" fillId="0" borderId="27" xfId="3" applyFont="1" applyFill="1" applyBorder="1" applyAlignment="1">
      <alignment horizontal="left" wrapText="1"/>
    </xf>
    <xf numFmtId="0" fontId="7" fillId="0" borderId="10" xfId="3" applyFont="1" applyFill="1" applyBorder="1" applyAlignment="1">
      <alignment horizontal="left" wrapText="1"/>
    </xf>
    <xf numFmtId="0" fontId="38" fillId="0" borderId="10" xfId="2" applyFont="1" applyBorder="1" applyAlignment="1">
      <alignment horizontal="right"/>
    </xf>
    <xf numFmtId="0" fontId="7" fillId="0" borderId="10" xfId="2" applyFont="1" applyBorder="1" applyAlignment="1">
      <alignment horizontal="left" wrapText="1"/>
    </xf>
    <xf numFmtId="0" fontId="38" fillId="0" borderId="27" xfId="3" applyFont="1" applyFill="1" applyBorder="1" applyAlignment="1">
      <alignment horizontal="left" wrapText="1"/>
    </xf>
    <xf numFmtId="0" fontId="38" fillId="0" borderId="54" xfId="2" applyFont="1" applyBorder="1" applyAlignment="1">
      <alignment horizontal="center"/>
    </xf>
    <xf numFmtId="0" fontId="38" fillId="0" borderId="27" xfId="2" applyFont="1" applyBorder="1" applyAlignment="1">
      <alignment horizontal="left" wrapText="1"/>
    </xf>
    <xf numFmtId="0" fontId="38" fillId="0" borderId="10" xfId="2" applyFont="1" applyBorder="1" applyAlignment="1">
      <alignment horizontal="left" wrapText="1"/>
    </xf>
    <xf numFmtId="0" fontId="7" fillId="0" borderId="54" xfId="2" applyFont="1" applyBorder="1" applyAlignment="1">
      <alignment horizontal="center"/>
    </xf>
    <xf numFmtId="0" fontId="7" fillId="0" borderId="27" xfId="2" applyFont="1" applyBorder="1" applyAlignment="1">
      <alignment horizontal="left" wrapText="1"/>
    </xf>
    <xf numFmtId="0" fontId="7" fillId="0" borderId="27" xfId="2" applyFont="1" applyBorder="1" applyAlignment="1">
      <alignment horizontal="left"/>
    </xf>
    <xf numFmtId="0" fontId="7" fillId="0" borderId="10" xfId="2" applyFont="1" applyBorder="1" applyAlignment="1">
      <alignment horizontal="left"/>
    </xf>
    <xf numFmtId="0" fontId="7" fillId="0" borderId="54" xfId="2" applyFont="1" applyFill="1" applyBorder="1" applyAlignment="1">
      <alignment horizontal="center"/>
    </xf>
    <xf numFmtId="0" fontId="39" fillId="0" borderId="27" xfId="3" applyFont="1" applyFill="1" applyBorder="1" applyAlignment="1">
      <alignment horizontal="left" wrapText="1"/>
    </xf>
    <xf numFmtId="0" fontId="38" fillId="0" borderId="10" xfId="2" applyFont="1" applyBorder="1" applyAlignment="1">
      <alignment horizontal="left"/>
    </xf>
    <xf numFmtId="0" fontId="7" fillId="0" borderId="17" xfId="0" applyFont="1" applyBorder="1"/>
    <xf numFmtId="0" fontId="38" fillId="0" borderId="0" xfId="0" applyFont="1" applyBorder="1"/>
    <xf numFmtId="0" fontId="7" fillId="0" borderId="0" xfId="0" applyFont="1" applyBorder="1"/>
    <xf numFmtId="0" fontId="38" fillId="0" borderId="19" xfId="2" applyFont="1" applyBorder="1" applyAlignment="1">
      <alignment horizontal="right" vertical="center" wrapText="1"/>
    </xf>
    <xf numFmtId="0" fontId="38" fillId="0" borderId="54" xfId="2" applyFont="1" applyBorder="1"/>
    <xf numFmtId="0" fontId="38" fillId="0" borderId="27" xfId="2" applyFont="1" applyBorder="1" applyAlignment="1">
      <alignment horizontal="left"/>
    </xf>
    <xf numFmtId="0" fontId="7" fillId="0" borderId="54" xfId="0" applyFont="1" applyBorder="1"/>
    <xf numFmtId="0" fontId="39" fillId="0" borderId="27" xfId="2" applyFont="1" applyBorder="1" applyAlignment="1">
      <alignment horizontal="left"/>
    </xf>
    <xf numFmtId="0" fontId="7" fillId="0" borderId="54" xfId="2" applyFont="1" applyBorder="1"/>
    <xf numFmtId="0" fontId="7" fillId="0" borderId="56" xfId="2" applyFont="1" applyBorder="1"/>
    <xf numFmtId="0" fontId="39" fillId="0" borderId="40" xfId="2" applyFont="1" applyBorder="1" applyAlignment="1">
      <alignment horizontal="left"/>
    </xf>
    <xf numFmtId="0" fontId="38" fillId="0" borderId="46" xfId="2" applyFont="1" applyBorder="1" applyAlignment="1">
      <alignment horizontal="left"/>
    </xf>
    <xf numFmtId="0" fontId="7" fillId="0" borderId="46" xfId="2" applyFont="1" applyBorder="1" applyAlignment="1">
      <alignment horizontal="left"/>
    </xf>
    <xf numFmtId="0" fontId="38" fillId="0" borderId="46" xfId="2" applyFont="1" applyBorder="1" applyAlignment="1">
      <alignment horizontal="right"/>
    </xf>
    <xf numFmtId="0" fontId="38" fillId="0" borderId="0" xfId="2" applyFont="1" applyBorder="1" applyAlignment="1">
      <alignment horizontal="right"/>
    </xf>
    <xf numFmtId="43" fontId="33" fillId="0" borderId="28" xfId="0" applyNumberFormat="1" applyFont="1" applyBorder="1" applyAlignment="1"/>
    <xf numFmtId="0" fontId="44" fillId="0" borderId="6" xfId="0" applyFont="1" applyBorder="1" applyProtection="1"/>
    <xf numFmtId="1" fontId="38" fillId="0" borderId="10" xfId="2" applyNumberFormat="1" applyFont="1" applyBorder="1" applyAlignment="1">
      <alignment horizontal="right"/>
    </xf>
    <xf numFmtId="1" fontId="38" fillId="0" borderId="49" xfId="2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0" fontId="38" fillId="0" borderId="52" xfId="2" applyFont="1" applyBorder="1" applyAlignment="1">
      <alignment horizontal="right"/>
    </xf>
    <xf numFmtId="0" fontId="38" fillId="0" borderId="58" xfId="2" applyFont="1" applyBorder="1" applyAlignment="1">
      <alignment horizontal="right" vertical="center" wrapText="1"/>
    </xf>
    <xf numFmtId="0" fontId="38" fillId="0" borderId="59" xfId="2" applyFont="1" applyBorder="1" applyAlignment="1">
      <alignment horizontal="right"/>
    </xf>
    <xf numFmtId="0" fontId="3" fillId="0" borderId="0" xfId="0" applyFont="1" applyAlignment="1" applyProtection="1">
      <alignment horizontal="right"/>
    </xf>
    <xf numFmtId="0" fontId="45" fillId="0" borderId="1" xfId="0" applyFont="1" applyBorder="1" applyAlignment="1" applyProtection="1">
      <alignment horizontal="center"/>
    </xf>
    <xf numFmtId="0" fontId="3" fillId="0" borderId="4" xfId="0" applyFont="1" applyBorder="1" applyProtection="1"/>
    <xf numFmtId="0" fontId="46" fillId="0" borderId="6" xfId="0" applyFont="1" applyBorder="1" applyProtection="1"/>
    <xf numFmtId="0" fontId="47" fillId="0" borderId="6" xfId="0" applyFont="1" applyBorder="1" applyProtection="1"/>
    <xf numFmtId="43" fontId="46" fillId="0" borderId="6" xfId="1" applyFont="1" applyBorder="1" applyProtection="1"/>
    <xf numFmtId="43" fontId="3" fillId="0" borderId="6" xfId="1" applyFont="1" applyBorder="1" applyProtection="1"/>
    <xf numFmtId="0" fontId="45" fillId="0" borderId="6" xfId="0" applyFont="1" applyBorder="1" applyProtection="1"/>
    <xf numFmtId="0" fontId="45" fillId="0" borderId="6" xfId="0" applyFont="1" applyBorder="1" applyAlignment="1" applyProtection="1">
      <alignment horizontal="left"/>
    </xf>
    <xf numFmtId="0" fontId="48" fillId="0" borderId="0" xfId="0" applyFont="1"/>
    <xf numFmtId="0" fontId="46" fillId="0" borderId="1" xfId="0" applyFont="1" applyBorder="1" applyAlignment="1" applyProtection="1">
      <alignment horizontal="center"/>
    </xf>
    <xf numFmtId="0" fontId="49" fillId="0" borderId="6" xfId="0" applyFont="1" applyBorder="1" applyProtection="1"/>
    <xf numFmtId="0" fontId="49" fillId="0" borderId="6" xfId="0" applyFont="1" applyBorder="1" applyAlignment="1" applyProtection="1">
      <alignment horizontal="left"/>
    </xf>
    <xf numFmtId="0" fontId="50" fillId="0" borderId="6" xfId="0" applyFont="1" applyBorder="1" applyProtection="1"/>
    <xf numFmtId="166" fontId="46" fillId="0" borderId="6" xfId="1" applyNumberFormat="1" applyFont="1" applyBorder="1" applyProtection="1"/>
    <xf numFmtId="0" fontId="17" fillId="0" borderId="0" xfId="0" applyFont="1" applyBorder="1" applyAlignment="1">
      <alignment horizontal="center"/>
    </xf>
    <xf numFmtId="43" fontId="14" fillId="0" borderId="0" xfId="1" applyFont="1" applyBorder="1"/>
    <xf numFmtId="0" fontId="8" fillId="0" borderId="0" xfId="0" applyFont="1" applyFill="1" applyBorder="1"/>
    <xf numFmtId="43" fontId="34" fillId="0" borderId="10" xfId="1" applyFont="1" applyBorder="1"/>
    <xf numFmtId="0" fontId="33" fillId="0" borderId="10" xfId="0" applyFont="1" applyBorder="1" applyAlignment="1"/>
    <xf numFmtId="2" fontId="8" fillId="0" borderId="28" xfId="0" applyNumberFormat="1" applyFont="1" applyBorder="1"/>
    <xf numFmtId="166" fontId="16" fillId="0" borderId="46" xfId="2" applyNumberFormat="1" applyFont="1" applyBorder="1" applyAlignment="1">
      <alignment horizontal="left"/>
    </xf>
    <xf numFmtId="1" fontId="14" fillId="0" borderId="10" xfId="0" applyNumberFormat="1" applyFont="1" applyBorder="1"/>
    <xf numFmtId="1" fontId="0" fillId="0" borderId="18" xfId="0" applyNumberForma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0" xfId="0" applyFont="1" applyBorder="1" applyAlignment="1">
      <alignment horizontal="right"/>
    </xf>
    <xf numFmtId="1" fontId="22" fillId="0" borderId="10" xfId="0" quotePrefix="1" applyNumberFormat="1" applyFont="1" applyBorder="1"/>
    <xf numFmtId="1" fontId="9" fillId="0" borderId="10" xfId="0" quotePrefix="1" applyNumberFormat="1" applyFont="1" applyBorder="1"/>
    <xf numFmtId="1" fontId="9" fillId="0" borderId="10" xfId="0" applyNumberFormat="1" applyFont="1" applyBorder="1"/>
    <xf numFmtId="166" fontId="16" fillId="0" borderId="49" xfId="2" applyNumberFormat="1" applyFont="1" applyBorder="1" applyAlignment="1">
      <alignment horizontal="left"/>
    </xf>
    <xf numFmtId="166" fontId="16" fillId="0" borderId="50" xfId="2" applyNumberFormat="1" applyFont="1" applyBorder="1" applyAlignment="1">
      <alignment horizontal="left"/>
    </xf>
    <xf numFmtId="166" fontId="16" fillId="0" borderId="10" xfId="2" applyNumberFormat="1" applyFont="1" applyBorder="1" applyAlignment="1">
      <alignment horizontal="left"/>
    </xf>
    <xf numFmtId="166" fontId="16" fillId="0" borderId="52" xfId="2" applyNumberFormat="1" applyFont="1" applyBorder="1" applyAlignment="1">
      <alignment horizontal="left"/>
    </xf>
    <xf numFmtId="166" fontId="16" fillId="0" borderId="10" xfId="2" applyNumberFormat="1" applyFont="1" applyBorder="1" applyAlignment="1">
      <alignment horizontal="right"/>
    </xf>
    <xf numFmtId="166" fontId="16" fillId="0" borderId="52" xfId="2" applyNumberFormat="1" applyFont="1" applyBorder="1" applyAlignment="1">
      <alignment horizontal="right"/>
    </xf>
    <xf numFmtId="1" fontId="38" fillId="0" borderId="52" xfId="2" applyNumberFormat="1" applyFont="1" applyBorder="1" applyAlignment="1">
      <alignment horizontal="right"/>
    </xf>
    <xf numFmtId="1" fontId="38" fillId="0" borderId="10" xfId="2" applyNumberFormat="1" applyFont="1" applyBorder="1" applyAlignment="1">
      <alignment horizontal="right" wrapText="1"/>
    </xf>
    <xf numFmtId="1" fontId="38" fillId="0" borderId="52" xfId="2" applyNumberFormat="1" applyFont="1" applyBorder="1" applyAlignment="1">
      <alignment horizontal="right" wrapText="1"/>
    </xf>
    <xf numFmtId="0" fontId="0" fillId="0" borderId="57" xfId="0" applyBorder="1"/>
    <xf numFmtId="0" fontId="0" fillId="0" borderId="49" xfId="0" applyBorder="1"/>
    <xf numFmtId="0" fontId="0" fillId="0" borderId="50" xfId="0" applyBorder="1"/>
    <xf numFmtId="0" fontId="0" fillId="0" borderId="54" xfId="0" applyBorder="1"/>
    <xf numFmtId="1" fontId="0" fillId="0" borderId="52" xfId="0" applyNumberFormat="1" applyBorder="1"/>
    <xf numFmtId="0" fontId="0" fillId="0" borderId="56" xfId="0" applyBorder="1"/>
    <xf numFmtId="0" fontId="0" fillId="0" borderId="59" xfId="0" applyBorder="1"/>
    <xf numFmtId="0" fontId="4" fillId="0" borderId="0" xfId="0" applyFont="1" applyAlignment="1" applyProtection="1">
      <alignment horizontal="left"/>
    </xf>
    <xf numFmtId="2" fontId="16" fillId="0" borderId="27" xfId="2" applyNumberFormat="1" applyFont="1" applyBorder="1" applyAlignment="1">
      <alignment horizontal="left" wrapText="1"/>
    </xf>
    <xf numFmtId="2" fontId="16" fillId="0" borderId="35" xfId="2" applyNumberFormat="1" applyFont="1" applyBorder="1" applyAlignment="1">
      <alignment horizontal="left" wrapText="1"/>
    </xf>
    <xf numFmtId="2" fontId="16" fillId="0" borderId="28" xfId="2" applyNumberFormat="1" applyFont="1" applyBorder="1" applyAlignment="1">
      <alignment horizontal="left" wrapText="1"/>
    </xf>
    <xf numFmtId="2" fontId="16" fillId="0" borderId="27" xfId="2" applyNumberFormat="1" applyFont="1" applyBorder="1" applyAlignment="1">
      <alignment horizontal="center" wrapText="1"/>
    </xf>
    <xf numFmtId="2" fontId="16" fillId="0" borderId="35" xfId="2" applyNumberFormat="1" applyFont="1" applyBorder="1" applyAlignment="1">
      <alignment horizontal="center" wrapText="1"/>
    </xf>
    <xf numFmtId="2" fontId="16" fillId="0" borderId="28" xfId="2" applyNumberFormat="1" applyFont="1" applyBorder="1" applyAlignment="1">
      <alignment horizontal="center" wrapText="1"/>
    </xf>
    <xf numFmtId="166" fontId="3" fillId="0" borderId="6" xfId="1" applyNumberFormat="1" applyFont="1" applyBorder="1" applyProtection="1"/>
    <xf numFmtId="166" fontId="19" fillId="0" borderId="6" xfId="1" applyNumberFormat="1" applyFont="1" applyBorder="1" applyProtection="1"/>
  </cellXfs>
  <cellStyles count="4">
    <cellStyle name="Comma" xfId="1" builtinId="3"/>
    <cellStyle name="Normal" xfId="0" builtinId="0"/>
    <cellStyle name="Normal_asn_2009 Propozimet" xfId="2"/>
    <cellStyle name="Normal_Sheet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4</xdr:row>
      <xdr:rowOff>19050</xdr:rowOff>
    </xdr:from>
    <xdr:to>
      <xdr:col>2</xdr:col>
      <xdr:colOff>2419350</xdr:colOff>
      <xdr:row>6</xdr:row>
      <xdr:rowOff>142875</xdr:rowOff>
    </xdr:to>
    <xdr:sp macro="" textlink="">
      <xdr:nvSpPr>
        <xdr:cNvPr id="3073" name="WordArt 1"/>
        <xdr:cNvSpPr>
          <a:spLocks noChangeArrowheads="1" noChangeShapeType="1" noTextEdit="1"/>
        </xdr:cNvSpPr>
      </xdr:nvSpPr>
      <xdr:spPr bwMode="auto">
        <a:xfrm>
          <a:off x="628650" y="1543050"/>
          <a:ext cx="6105525" cy="885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3366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Times New Roman"/>
              <a:cs typeface="Times New Roman"/>
            </a:rPr>
            <a:t>PASQYRAT FINANCIARE</a:t>
          </a:r>
        </a:p>
      </xdr:txBody>
    </xdr:sp>
    <xdr:clientData/>
  </xdr:twoCellAnchor>
  <xdr:twoCellAnchor>
    <xdr:from>
      <xdr:col>1</xdr:col>
      <xdr:colOff>209550</xdr:colOff>
      <xdr:row>17</xdr:row>
      <xdr:rowOff>38100</xdr:rowOff>
    </xdr:from>
    <xdr:to>
      <xdr:col>1</xdr:col>
      <xdr:colOff>3352800</xdr:colOff>
      <xdr:row>26</xdr:row>
      <xdr:rowOff>238125</xdr:rowOff>
    </xdr:to>
    <xdr:sp macro="" textlink="">
      <xdr:nvSpPr>
        <xdr:cNvPr id="3074" name="Text Box 2"/>
        <xdr:cNvSpPr txBox="1">
          <a:spLocks noChangeArrowheads="1"/>
        </xdr:cNvSpPr>
      </xdr:nvSpPr>
      <xdr:spPr bwMode="auto">
        <a:xfrm>
          <a:off x="742950" y="6515100"/>
          <a:ext cx="3143250" cy="3629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FF"/>
              </a:solidFill>
              <a:latin typeface="Arial"/>
              <a:cs typeface="Arial"/>
            </a:rPr>
            <a:t>Të dhëna identifikuse</a:t>
          </a: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-Emeri: EXIMOIL SH.A.</a:t>
          </a:r>
        </a:p>
        <a:p>
          <a:pPr algn="ctr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-NIPT : K91715006E</a:t>
          </a:r>
        </a:p>
        <a:p>
          <a:pPr algn="ctr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-Adresa: KASHAR</a:t>
          </a:r>
        </a:p>
        <a:p>
          <a:pPr algn="ctr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TIRANE</a:t>
          </a:r>
        </a:p>
        <a:p>
          <a:pPr algn="ctr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-Data e krijimit :15.05.2009</a:t>
          </a:r>
        </a:p>
        <a:p>
          <a:pPr algn="ctr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-Nr. Regj Treg : </a:t>
          </a:r>
        </a:p>
        <a:p>
          <a:pPr algn="ctr" rtl="1">
            <a:defRPr sz="1000"/>
          </a:pPr>
          <a:endParaRPr lang="en-US" sz="1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-Fusha e veprimtarisë : TREGTIM HIDROKARBURE</a:t>
          </a:r>
        </a:p>
        <a:p>
          <a:pPr algn="ctr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333375</xdr:colOff>
      <xdr:row>17</xdr:row>
      <xdr:rowOff>66675</xdr:rowOff>
    </xdr:from>
    <xdr:to>
      <xdr:col>2</xdr:col>
      <xdr:colOff>3638550</xdr:colOff>
      <xdr:row>26</xdr:row>
      <xdr:rowOff>200025</xdr:rowOff>
    </xdr:to>
    <xdr:sp macro="" textlink="">
      <xdr:nvSpPr>
        <xdr:cNvPr id="3075" name="Text Box 3"/>
        <xdr:cNvSpPr txBox="1">
          <a:spLocks noChangeArrowheads="1"/>
        </xdr:cNvSpPr>
      </xdr:nvSpPr>
      <xdr:spPr bwMode="auto">
        <a:xfrm>
          <a:off x="4648200" y="6543675"/>
          <a:ext cx="3305175" cy="3562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     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                   </a:t>
          </a:r>
          <a:r>
            <a:rPr lang="en-US" sz="1200" b="1" i="0" strike="noStrike">
              <a:solidFill>
                <a:srgbClr val="0000FF"/>
              </a:solidFill>
              <a:latin typeface="Arial"/>
              <a:cs typeface="Arial"/>
            </a:rPr>
            <a:t>Të dhëna të tjera</a:t>
          </a: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                                     Individual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-Pasqyra financiare</a:t>
          </a:r>
        </a:p>
        <a:p>
          <a:pPr algn="l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                                    Të konsoliduara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-Monedha: LEKE</a:t>
          </a:r>
        </a:p>
        <a:p>
          <a:pPr algn="l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-Rrumbullakimi_________________</a:t>
          </a:r>
        </a:p>
        <a:p>
          <a:pPr algn="l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-Periudha kontabël                        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   Nga 01.01.2013 Deri 31.12.2013</a:t>
          </a:r>
        </a:p>
        <a:p>
          <a:pPr algn="l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1533525</xdr:colOff>
      <xdr:row>20</xdr:row>
      <xdr:rowOff>66675</xdr:rowOff>
    </xdr:from>
    <xdr:to>
      <xdr:col>2</xdr:col>
      <xdr:colOff>1704975</xdr:colOff>
      <xdr:row>20</xdr:row>
      <xdr:rowOff>257175</xdr:rowOff>
    </xdr:to>
    <xdr:sp macro="" textlink="">
      <xdr:nvSpPr>
        <xdr:cNvPr id="2052" name="Rectangle 4"/>
        <xdr:cNvSpPr>
          <a:spLocks noChangeArrowheads="1"/>
        </xdr:cNvSpPr>
      </xdr:nvSpPr>
      <xdr:spPr bwMode="auto">
        <a:xfrm>
          <a:off x="5848350" y="7686675"/>
          <a:ext cx="171450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1524000</xdr:colOff>
      <xdr:row>18</xdr:row>
      <xdr:rowOff>285750</xdr:rowOff>
    </xdr:from>
    <xdr:to>
      <xdr:col>2</xdr:col>
      <xdr:colOff>1676400</xdr:colOff>
      <xdr:row>19</xdr:row>
      <xdr:rowOff>76200</xdr:rowOff>
    </xdr:to>
    <xdr:sp macro="" textlink="">
      <xdr:nvSpPr>
        <xdr:cNvPr id="2053" name="Text Box 5"/>
        <xdr:cNvSpPr txBox="1">
          <a:spLocks noChangeArrowheads="1"/>
        </xdr:cNvSpPr>
      </xdr:nvSpPr>
      <xdr:spPr bwMode="auto">
        <a:xfrm>
          <a:off x="5838825" y="7143750"/>
          <a:ext cx="15240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9"/>
  <sheetViews>
    <sheetView tabSelected="1" topLeftCell="A13" workbookViewId="0">
      <selection activeCell="C32" sqref="C32"/>
    </sheetView>
  </sheetViews>
  <sheetFormatPr defaultRowHeight="15"/>
  <cols>
    <col min="1" max="1" width="6.21875" customWidth="1"/>
    <col min="2" max="2" width="44.109375" customWidth="1"/>
    <col min="3" max="3" width="45.21875" customWidth="1"/>
    <col min="4" max="4" width="5.77734375" customWidth="1"/>
  </cols>
  <sheetData>
    <row r="1" spans="1:4" ht="30" customHeight="1" thickBot="1"/>
    <row r="2" spans="1:4" ht="30" customHeight="1">
      <c r="A2" s="16"/>
      <c r="B2" s="17"/>
      <c r="C2" s="17"/>
      <c r="D2" s="18"/>
    </row>
    <row r="3" spans="1:4" ht="30" customHeight="1">
      <c r="A3" s="20"/>
      <c r="B3" s="21"/>
      <c r="C3" s="21"/>
      <c r="D3" s="19"/>
    </row>
    <row r="4" spans="1:4" ht="30" customHeight="1">
      <c r="A4" s="20"/>
      <c r="B4" s="21"/>
      <c r="C4" s="21"/>
      <c r="D4" s="19"/>
    </row>
    <row r="5" spans="1:4" ht="30" customHeight="1">
      <c r="A5" s="20"/>
      <c r="B5" s="21"/>
      <c r="C5" s="21"/>
      <c r="D5" s="19"/>
    </row>
    <row r="6" spans="1:4" ht="30" customHeight="1">
      <c r="A6" s="20"/>
      <c r="B6" s="21"/>
      <c r="C6" s="21"/>
      <c r="D6" s="19"/>
    </row>
    <row r="7" spans="1:4" ht="30" customHeight="1">
      <c r="A7" s="20"/>
      <c r="B7" s="21"/>
      <c r="C7" s="21"/>
      <c r="D7" s="19"/>
    </row>
    <row r="8" spans="1:4" ht="30" customHeight="1">
      <c r="A8" s="20"/>
      <c r="B8" s="21"/>
      <c r="C8" s="21"/>
      <c r="D8" s="19"/>
    </row>
    <row r="9" spans="1:4" ht="30" customHeight="1">
      <c r="A9" s="20"/>
      <c r="B9" s="21"/>
      <c r="C9" s="21"/>
      <c r="D9" s="19"/>
    </row>
    <row r="10" spans="1:4" ht="30" customHeight="1">
      <c r="A10" s="20"/>
      <c r="B10" s="179" t="s">
        <v>15</v>
      </c>
      <c r="C10" s="179"/>
      <c r="D10" s="180"/>
    </row>
    <row r="11" spans="1:4" ht="30" customHeight="1">
      <c r="A11" s="20"/>
      <c r="B11" s="179" t="s">
        <v>16</v>
      </c>
      <c r="C11" s="179"/>
      <c r="D11" s="180"/>
    </row>
    <row r="12" spans="1:4" ht="30" customHeight="1">
      <c r="A12" s="20"/>
      <c r="B12" s="179"/>
      <c r="C12" s="179"/>
      <c r="D12" s="180"/>
    </row>
    <row r="13" spans="1:4" ht="30" customHeight="1">
      <c r="A13" s="20"/>
      <c r="B13" s="179"/>
      <c r="C13" s="179"/>
      <c r="D13" s="180"/>
    </row>
    <row r="14" spans="1:4" ht="30" customHeight="1">
      <c r="A14" s="20"/>
      <c r="B14" s="179"/>
      <c r="C14" s="179"/>
      <c r="D14" s="180"/>
    </row>
    <row r="15" spans="1:4" ht="30" customHeight="1">
      <c r="A15" s="20"/>
      <c r="B15" s="179"/>
      <c r="C15" s="179"/>
      <c r="D15" s="180"/>
    </row>
    <row r="16" spans="1:4" ht="30" customHeight="1">
      <c r="A16" s="20"/>
      <c r="B16" s="179"/>
      <c r="C16" s="179"/>
      <c r="D16" s="180"/>
    </row>
    <row r="17" spans="1:4" ht="30" customHeight="1">
      <c r="A17" s="20"/>
      <c r="B17" s="179"/>
      <c r="C17" s="179"/>
      <c r="D17" s="180"/>
    </row>
    <row r="18" spans="1:4" ht="30" customHeight="1">
      <c r="A18" s="20"/>
      <c r="B18" s="179"/>
      <c r="C18" s="179"/>
      <c r="D18" s="180"/>
    </row>
    <row r="19" spans="1:4" ht="30" customHeight="1">
      <c r="A19" s="20"/>
      <c r="B19" s="179"/>
      <c r="C19" s="179"/>
      <c r="D19" s="180"/>
    </row>
    <row r="20" spans="1:4" ht="30" customHeight="1">
      <c r="A20" s="20"/>
      <c r="B20" s="179"/>
      <c r="C20" s="179"/>
      <c r="D20" s="180"/>
    </row>
    <row r="21" spans="1:4" ht="30" customHeight="1">
      <c r="A21" s="20"/>
      <c r="B21" s="179"/>
      <c r="C21" s="179"/>
      <c r="D21" s="180"/>
    </row>
    <row r="22" spans="1:4" ht="30" customHeight="1">
      <c r="A22" s="20"/>
      <c r="B22" s="179"/>
      <c r="C22" s="179"/>
      <c r="D22" s="180"/>
    </row>
    <row r="23" spans="1:4" ht="30" customHeight="1">
      <c r="A23" s="20"/>
      <c r="B23" s="179"/>
      <c r="C23" s="179"/>
      <c r="D23" s="180"/>
    </row>
    <row r="24" spans="1:4" ht="30" customHeight="1">
      <c r="A24" s="20"/>
      <c r="B24" s="179"/>
      <c r="C24" s="179"/>
      <c r="D24" s="180"/>
    </row>
    <row r="25" spans="1:4" ht="30" customHeight="1">
      <c r="A25" s="20"/>
      <c r="B25" s="179"/>
      <c r="C25" s="179"/>
      <c r="D25" s="180"/>
    </row>
    <row r="26" spans="1:4" ht="30" customHeight="1">
      <c r="A26" s="20"/>
      <c r="B26" s="179"/>
      <c r="C26" s="179"/>
      <c r="D26" s="180"/>
    </row>
    <row r="27" spans="1:4" ht="30" customHeight="1">
      <c r="A27" s="20"/>
      <c r="B27" s="179"/>
      <c r="C27" s="179"/>
      <c r="D27" s="180"/>
    </row>
    <row r="28" spans="1:4" ht="30" customHeight="1">
      <c r="A28" s="20"/>
      <c r="B28" s="179"/>
      <c r="C28" s="179"/>
      <c r="D28" s="180"/>
    </row>
    <row r="29" spans="1:4" ht="30" customHeight="1" thickBot="1">
      <c r="A29" s="24"/>
      <c r="B29" s="181"/>
      <c r="C29" s="181"/>
      <c r="D29" s="182"/>
    </row>
  </sheetData>
  <phoneticPr fontId="0" type="noConversion"/>
  <printOptions horizontalCentered="1"/>
  <pageMargins left="0.5" right="0.5" top="1" bottom="1" header="0.5" footer="0.5"/>
  <pageSetup paperSize="9" scale="76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7"/>
  <sheetViews>
    <sheetView topLeftCell="A3" workbookViewId="0">
      <selection activeCell="D7" sqref="D7:D30"/>
    </sheetView>
  </sheetViews>
  <sheetFormatPr defaultRowHeight="15"/>
  <cols>
    <col min="1" max="1" width="6.44140625" customWidth="1"/>
    <col min="2" max="2" width="43.109375" customWidth="1"/>
    <col min="3" max="3" width="14.88671875" customWidth="1"/>
    <col min="4" max="4" width="16.33203125" customWidth="1"/>
    <col min="7" max="7" width="12.44140625" bestFit="1" customWidth="1"/>
  </cols>
  <sheetData>
    <row r="1" spans="1:7">
      <c r="A1" t="s">
        <v>337</v>
      </c>
    </row>
    <row r="4" spans="1:7" ht="18.75">
      <c r="B4" s="55" t="s">
        <v>525</v>
      </c>
    </row>
    <row r="5" spans="1:7">
      <c r="B5" s="44" t="s">
        <v>386</v>
      </c>
      <c r="C5" s="44"/>
      <c r="D5" s="44"/>
    </row>
    <row r="7" spans="1:7">
      <c r="A7" s="58"/>
      <c r="B7" s="46"/>
      <c r="C7" s="46"/>
      <c r="D7" s="59"/>
    </row>
    <row r="8" spans="1:7">
      <c r="A8" s="58" t="s">
        <v>350</v>
      </c>
      <c r="B8" s="200" t="s">
        <v>387</v>
      </c>
      <c r="C8" s="46"/>
      <c r="D8" s="201">
        <v>68173.870000000345</v>
      </c>
    </row>
    <row r="9" spans="1:7">
      <c r="A9" s="58">
        <v>1</v>
      </c>
      <c r="B9" s="46" t="s">
        <v>0</v>
      </c>
      <c r="C9" s="46"/>
      <c r="D9" s="201">
        <v>0</v>
      </c>
    </row>
    <row r="10" spans="1:7" ht="15.75">
      <c r="A10" s="58">
        <v>2</v>
      </c>
      <c r="B10" s="46" t="s">
        <v>388</v>
      </c>
      <c r="C10" s="46"/>
      <c r="D10" s="202">
        <v>68173.870000000345</v>
      </c>
      <c r="G10" s="199"/>
    </row>
    <row r="11" spans="1:7">
      <c r="A11" s="58" t="s">
        <v>348</v>
      </c>
      <c r="B11" s="9" t="s">
        <v>519</v>
      </c>
      <c r="C11" s="200" t="s">
        <v>530</v>
      </c>
      <c r="D11" s="201">
        <v>75399.42</v>
      </c>
    </row>
    <row r="12" spans="1:7">
      <c r="A12" s="58" t="s">
        <v>337</v>
      </c>
      <c r="B12" s="46" t="s">
        <v>344</v>
      </c>
      <c r="C12" s="46"/>
      <c r="D12" s="201">
        <v>7225746.2800000003</v>
      </c>
    </row>
    <row r="13" spans="1:7">
      <c r="A13" s="58"/>
      <c r="B13" s="46" t="s">
        <v>345</v>
      </c>
      <c r="C13" s="46"/>
      <c r="D13" s="201">
        <v>7256883.29</v>
      </c>
    </row>
    <row r="14" spans="1:7" ht="15.75">
      <c r="A14" s="58"/>
      <c r="B14" s="46" t="s">
        <v>339</v>
      </c>
      <c r="C14" s="200" t="s">
        <v>527</v>
      </c>
      <c r="D14" s="202">
        <v>44262.410000000149</v>
      </c>
    </row>
    <row r="15" spans="1:7">
      <c r="A15" s="58" t="s">
        <v>349</v>
      </c>
      <c r="B15" s="9" t="s">
        <v>518</v>
      </c>
      <c r="C15" s="200" t="s">
        <v>530</v>
      </c>
      <c r="D15" s="347">
        <v>8.4</v>
      </c>
    </row>
    <row r="16" spans="1:7">
      <c r="A16" s="58"/>
      <c r="B16" s="46" t="s">
        <v>344</v>
      </c>
      <c r="C16" s="46"/>
      <c r="D16" s="347">
        <v>2800000</v>
      </c>
    </row>
    <row r="17" spans="1:4">
      <c r="A17" s="58"/>
      <c r="B17" s="46" t="s">
        <v>345</v>
      </c>
      <c r="C17" s="46"/>
      <c r="D17" s="347">
        <v>2801030.3999999994</v>
      </c>
    </row>
    <row r="18" spans="1:4" ht="15.75">
      <c r="A18" s="58"/>
      <c r="B18" s="46" t="s">
        <v>339</v>
      </c>
      <c r="C18" s="200" t="s">
        <v>527</v>
      </c>
      <c r="D18" s="202">
        <v>-946.3999999997759</v>
      </c>
    </row>
    <row r="19" spans="1:4">
      <c r="A19" s="58" t="s">
        <v>517</v>
      </c>
      <c r="B19" s="9" t="s">
        <v>383</v>
      </c>
      <c r="C19" s="200" t="s">
        <v>530</v>
      </c>
      <c r="D19" s="201">
        <v>25187.4</v>
      </c>
    </row>
    <row r="20" spans="1:4">
      <c r="A20" s="58"/>
      <c r="B20" s="46" t="s">
        <v>344</v>
      </c>
      <c r="C20" s="46"/>
      <c r="D20" s="201">
        <v>0</v>
      </c>
    </row>
    <row r="21" spans="1:4">
      <c r="A21" s="58"/>
      <c r="B21" s="46" t="s">
        <v>345</v>
      </c>
      <c r="C21" s="46"/>
      <c r="D21" s="201">
        <v>735</v>
      </c>
    </row>
    <row r="22" spans="1:4" ht="15.75">
      <c r="A22" s="58"/>
      <c r="B22" s="46" t="s">
        <v>339</v>
      </c>
      <c r="C22" s="200" t="s">
        <v>527</v>
      </c>
      <c r="D22" s="202">
        <v>24452.400000000001</v>
      </c>
    </row>
    <row r="23" spans="1:4">
      <c r="A23" s="58" t="s">
        <v>348</v>
      </c>
      <c r="B23" s="9" t="s">
        <v>516</v>
      </c>
      <c r="C23" s="200" t="s">
        <v>530</v>
      </c>
      <c r="D23" s="201">
        <v>4135.79</v>
      </c>
    </row>
    <row r="24" spans="1:4">
      <c r="A24" s="58" t="s">
        <v>337</v>
      </c>
      <c r="B24" s="46" t="s">
        <v>344</v>
      </c>
      <c r="C24" s="46"/>
      <c r="D24" s="201">
        <v>1893844.07</v>
      </c>
    </row>
    <row r="25" spans="1:4">
      <c r="A25" s="58"/>
      <c r="B25" s="46" t="s">
        <v>345</v>
      </c>
      <c r="C25" s="46"/>
      <c r="D25" s="201">
        <v>1896845</v>
      </c>
    </row>
    <row r="26" spans="1:4" ht="15.75">
      <c r="A26" s="58"/>
      <c r="B26" s="46" t="s">
        <v>339</v>
      </c>
      <c r="C26" s="200" t="s">
        <v>527</v>
      </c>
      <c r="D26" s="202">
        <v>1134.8600000001024</v>
      </c>
    </row>
    <row r="27" spans="1:4">
      <c r="A27" s="58" t="s">
        <v>348</v>
      </c>
      <c r="B27" s="9" t="s">
        <v>510</v>
      </c>
      <c r="C27" s="200" t="s">
        <v>530</v>
      </c>
      <c r="D27" s="201">
        <v>571.20000000000005</v>
      </c>
    </row>
    <row r="28" spans="1:4">
      <c r="A28" s="58" t="s">
        <v>337</v>
      </c>
      <c r="B28" s="46" t="s">
        <v>344</v>
      </c>
      <c r="C28" s="46"/>
      <c r="D28" s="201">
        <v>813400</v>
      </c>
    </row>
    <row r="29" spans="1:4">
      <c r="A29" s="58"/>
      <c r="B29" s="46" t="s">
        <v>345</v>
      </c>
      <c r="C29" s="46"/>
      <c r="D29" s="201">
        <v>814700.60000000009</v>
      </c>
    </row>
    <row r="30" spans="1:4" ht="15.75">
      <c r="A30" s="58"/>
      <c r="B30" s="46" t="s">
        <v>339</v>
      </c>
      <c r="C30" s="200" t="s">
        <v>527</v>
      </c>
      <c r="D30" s="202">
        <v>-729.4000000001397</v>
      </c>
    </row>
    <row r="31" spans="1:4" ht="15.75">
      <c r="A31" s="344"/>
      <c r="B31" s="21"/>
      <c r="C31" s="21"/>
      <c r="D31" s="345"/>
    </row>
    <row r="32" spans="1:4" ht="15.75">
      <c r="A32" s="344"/>
      <c r="B32" s="21"/>
      <c r="C32" s="21"/>
      <c r="D32" s="345"/>
    </row>
    <row r="33" spans="1:4" ht="15.75">
      <c r="A33" s="344"/>
      <c r="B33" s="21"/>
      <c r="C33" s="21"/>
      <c r="D33" s="345"/>
    </row>
    <row r="35" spans="1:4">
      <c r="B35" t="s">
        <v>389</v>
      </c>
      <c r="D35">
        <v>141.5</v>
      </c>
    </row>
    <row r="36" spans="1:4">
      <c r="B36" t="s">
        <v>390</v>
      </c>
      <c r="D36">
        <v>101.5</v>
      </c>
    </row>
    <row r="46" spans="1:4" ht="15.75">
      <c r="C46" s="204" t="s">
        <v>12</v>
      </c>
    </row>
    <row r="47" spans="1:4">
      <c r="C47" s="44" t="s">
        <v>504</v>
      </c>
    </row>
  </sheetData>
  <phoneticPr fontId="32" type="noConversion"/>
  <pageMargins left="0.7" right="0.7" top="0.75" bottom="0.75" header="0.3" footer="0.3"/>
  <pageSetup scale="93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0"/>
  <sheetViews>
    <sheetView workbookViewId="0">
      <selection activeCell="D9" sqref="D9:F17"/>
    </sheetView>
  </sheetViews>
  <sheetFormatPr defaultRowHeight="15"/>
  <cols>
    <col min="2" max="2" width="27.21875" customWidth="1"/>
    <col min="4" max="4" width="16.5546875" customWidth="1"/>
    <col min="5" max="5" width="13.44140625" customWidth="1"/>
    <col min="6" max="6" width="19" customWidth="1"/>
  </cols>
  <sheetData>
    <row r="1" spans="1:6" ht="15.75">
      <c r="A1" s="374" t="s">
        <v>505</v>
      </c>
      <c r="B1" s="374"/>
      <c r="C1" s="2"/>
      <c r="D1" s="2"/>
    </row>
    <row r="2" spans="1:6" ht="15.75">
      <c r="A2" s="374" t="s">
        <v>506</v>
      </c>
      <c r="B2" s="374"/>
      <c r="C2" s="374"/>
      <c r="D2" s="205"/>
    </row>
    <row r="3" spans="1:6">
      <c r="A3" s="206" t="s">
        <v>507</v>
      </c>
      <c r="B3" s="206"/>
      <c r="C3" s="207"/>
      <c r="D3" s="207"/>
      <c r="E3" s="207"/>
      <c r="F3" s="207"/>
    </row>
    <row r="4" spans="1:6">
      <c r="A4" s="206"/>
      <c r="B4" s="206"/>
      <c r="C4" s="207"/>
      <c r="D4" s="207"/>
      <c r="E4" s="207"/>
      <c r="F4" s="207"/>
    </row>
    <row r="5" spans="1:6">
      <c r="A5" s="206"/>
      <c r="B5" s="206" t="s">
        <v>391</v>
      </c>
      <c r="C5" s="207"/>
      <c r="D5" s="207"/>
      <c r="E5" s="207"/>
      <c r="F5" s="207"/>
    </row>
    <row r="6" spans="1:6" ht="15.75" thickBot="1">
      <c r="A6" s="206"/>
      <c r="B6" s="206"/>
      <c r="C6" s="207"/>
      <c r="D6" s="207"/>
      <c r="E6" s="207"/>
      <c r="F6" s="207"/>
    </row>
    <row r="7" spans="1:6">
      <c r="A7" s="208" t="s">
        <v>378</v>
      </c>
      <c r="B7" s="208" t="s">
        <v>372</v>
      </c>
      <c r="C7" s="209" t="s">
        <v>392</v>
      </c>
      <c r="D7" s="210" t="s">
        <v>347</v>
      </c>
      <c r="E7" s="211" t="s">
        <v>393</v>
      </c>
      <c r="F7" s="211" t="s">
        <v>393</v>
      </c>
    </row>
    <row r="8" spans="1:6" ht="15.75" thickBot="1">
      <c r="A8" s="212"/>
      <c r="B8" s="212"/>
      <c r="C8" s="213"/>
      <c r="D8" s="213" t="s">
        <v>394</v>
      </c>
      <c r="E8" s="214" t="s">
        <v>508</v>
      </c>
      <c r="F8" s="214" t="s">
        <v>395</v>
      </c>
    </row>
    <row r="9" spans="1:6">
      <c r="A9" s="215">
        <v>1</v>
      </c>
      <c r="B9" s="203" t="s">
        <v>502</v>
      </c>
      <c r="C9" s="216">
        <v>4400960616</v>
      </c>
      <c r="D9" s="217">
        <v>0</v>
      </c>
      <c r="E9" s="217">
        <v>0</v>
      </c>
      <c r="F9" s="218">
        <v>44262.41</v>
      </c>
    </row>
    <row r="10" spans="1:6">
      <c r="A10" s="219">
        <f>SUM(A9+1)</f>
        <v>2</v>
      </c>
      <c r="B10" s="203" t="s">
        <v>503</v>
      </c>
      <c r="C10" s="216">
        <v>4401960616</v>
      </c>
      <c r="D10" s="321">
        <v>232.88</v>
      </c>
      <c r="E10" s="220">
        <v>0</v>
      </c>
      <c r="F10" s="221"/>
    </row>
    <row r="11" spans="1:6">
      <c r="A11" s="219">
        <v>3</v>
      </c>
      <c r="B11" s="203" t="s">
        <v>520</v>
      </c>
      <c r="C11" s="216">
        <v>4402960616</v>
      </c>
      <c r="D11" s="321"/>
      <c r="E11" s="220">
        <v>-7.3</v>
      </c>
      <c r="F11" s="221"/>
    </row>
    <row r="12" spans="1:6">
      <c r="A12" s="219">
        <v>4</v>
      </c>
      <c r="B12" s="203" t="s">
        <v>512</v>
      </c>
      <c r="C12" s="216">
        <v>298369</v>
      </c>
      <c r="D12" s="222"/>
      <c r="E12" s="222">
        <v>0</v>
      </c>
      <c r="F12" s="223">
        <v>1134.8599999999999</v>
      </c>
    </row>
    <row r="13" spans="1:6">
      <c r="A13" s="219">
        <v>5</v>
      </c>
      <c r="B13" s="203" t="s">
        <v>513</v>
      </c>
      <c r="C13" s="216">
        <v>292168</v>
      </c>
      <c r="D13" s="222">
        <v>0</v>
      </c>
      <c r="E13" s="222">
        <v>-5.21</v>
      </c>
      <c r="F13" s="223"/>
    </row>
    <row r="14" spans="1:6">
      <c r="A14" s="219"/>
      <c r="B14" s="219"/>
      <c r="C14" s="222"/>
      <c r="D14" s="222"/>
      <c r="E14" s="222"/>
      <c r="F14" s="223"/>
    </row>
    <row r="15" spans="1:6">
      <c r="A15" s="219"/>
      <c r="B15" s="219" t="s">
        <v>347</v>
      </c>
      <c r="C15" s="222"/>
      <c r="D15" s="218">
        <v>232.88</v>
      </c>
      <c r="E15" s="218">
        <v>-12.51</v>
      </c>
      <c r="F15" s="223">
        <v>45397.270000000004</v>
      </c>
    </row>
    <row r="16" spans="1:6">
      <c r="A16" s="219"/>
      <c r="B16" s="219" t="s">
        <v>396</v>
      </c>
      <c r="C16" s="222"/>
      <c r="D16" s="348">
        <v>105</v>
      </c>
      <c r="E16" s="348">
        <v>140</v>
      </c>
      <c r="F16" s="223">
        <v>1</v>
      </c>
    </row>
    <row r="17" spans="1:6">
      <c r="A17" s="219"/>
      <c r="B17" s="219" t="s">
        <v>347</v>
      </c>
      <c r="C17" s="219"/>
      <c r="D17" s="218">
        <v>24452.399999999998</v>
      </c>
      <c r="E17" s="218">
        <v>-1751.3999999999999</v>
      </c>
      <c r="F17" s="218">
        <v>45397.270000000004</v>
      </c>
    </row>
    <row r="18" spans="1:6">
      <c r="A18" s="207"/>
      <c r="B18" s="207"/>
      <c r="C18" s="207"/>
      <c r="D18" s="207"/>
      <c r="E18" s="207"/>
      <c r="F18" s="207"/>
    </row>
    <row r="19" spans="1:6" ht="15.75">
      <c r="A19" s="207"/>
      <c r="B19" s="207"/>
      <c r="C19" s="204" t="s">
        <v>12</v>
      </c>
      <c r="E19" s="207"/>
      <c r="F19" s="224">
        <f>D17+E17+F17</f>
        <v>68098.27</v>
      </c>
    </row>
    <row r="20" spans="1:6">
      <c r="A20" s="207"/>
      <c r="B20" s="207"/>
      <c r="C20" s="44" t="s">
        <v>504</v>
      </c>
      <c r="E20" s="207"/>
      <c r="F20" s="207"/>
    </row>
  </sheetData>
  <mergeCells count="2">
    <mergeCell ref="A1:B1"/>
    <mergeCell ref="A2:C2"/>
  </mergeCells>
  <phoneticPr fontId="32" type="noConversion"/>
  <pageMargins left="0.7" right="0.7" top="0.75" bottom="0.75" header="0.3" footer="0.3"/>
  <pageSetup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7"/>
  <sheetViews>
    <sheetView workbookViewId="0">
      <selection activeCell="C9" sqref="C9:F43"/>
    </sheetView>
  </sheetViews>
  <sheetFormatPr defaultRowHeight="15"/>
  <cols>
    <col min="2" max="2" width="15.5546875" customWidth="1"/>
    <col min="3" max="3" width="10.44140625" customWidth="1"/>
    <col min="4" max="4" width="9.21875" customWidth="1"/>
    <col min="5" max="5" width="10.44140625" customWidth="1"/>
    <col min="6" max="6" width="10.77734375" customWidth="1"/>
  </cols>
  <sheetData>
    <row r="1" spans="1:8" ht="15.75">
      <c r="A1" s="374" t="s">
        <v>384</v>
      </c>
      <c r="B1" s="374"/>
      <c r="C1" s="2"/>
    </row>
    <row r="2" spans="1:8" ht="15.75">
      <c r="A2" s="374" t="s">
        <v>506</v>
      </c>
      <c r="B2" s="374"/>
      <c r="C2" s="374"/>
    </row>
    <row r="3" spans="1:8">
      <c r="A3" s="206"/>
      <c r="B3" s="206"/>
      <c r="C3" s="207"/>
      <c r="D3" s="207"/>
      <c r="E3" s="207"/>
    </row>
    <row r="4" spans="1:8">
      <c r="A4" s="206"/>
      <c r="B4" s="206"/>
      <c r="C4" s="207"/>
      <c r="D4" s="207"/>
      <c r="E4" s="207"/>
    </row>
    <row r="5" spans="1:8">
      <c r="A5" s="206"/>
      <c r="B5" s="206" t="s">
        <v>397</v>
      </c>
      <c r="C5" s="207"/>
      <c r="D5" s="207"/>
      <c r="E5" s="207"/>
    </row>
    <row r="6" spans="1:8" ht="15.75" thickBot="1">
      <c r="A6" s="206"/>
      <c r="B6" s="206"/>
      <c r="C6" s="207"/>
      <c r="D6" s="207"/>
      <c r="E6" s="207" t="s">
        <v>337</v>
      </c>
    </row>
    <row r="7" spans="1:8">
      <c r="A7" s="225" t="s">
        <v>378</v>
      </c>
      <c r="B7" s="225" t="s">
        <v>372</v>
      </c>
      <c r="C7" s="226" t="s">
        <v>398</v>
      </c>
      <c r="D7" s="226" t="s">
        <v>399</v>
      </c>
      <c r="E7" s="226" t="s">
        <v>400</v>
      </c>
      <c r="F7" s="226" t="s">
        <v>398</v>
      </c>
    </row>
    <row r="8" spans="1:8" ht="15.75" thickBot="1">
      <c r="A8" s="227"/>
      <c r="B8" s="227"/>
      <c r="C8" s="353" t="s">
        <v>526</v>
      </c>
      <c r="D8" s="228" t="s">
        <v>337</v>
      </c>
      <c r="E8" s="228" t="s">
        <v>337</v>
      </c>
      <c r="F8" s="228" t="s">
        <v>527</v>
      </c>
    </row>
    <row r="9" spans="1:8">
      <c r="A9" s="229">
        <v>1</v>
      </c>
      <c r="B9" s="230" t="s">
        <v>401</v>
      </c>
      <c r="C9" s="354">
        <v>0</v>
      </c>
      <c r="D9" s="232">
        <v>0</v>
      </c>
      <c r="E9" s="232">
        <v>0</v>
      </c>
      <c r="F9" s="231">
        <v>0</v>
      </c>
    </row>
    <row r="10" spans="1:8">
      <c r="A10" s="64">
        <v>2</v>
      </c>
      <c r="B10" s="233" t="s">
        <v>402</v>
      </c>
      <c r="C10" s="196">
        <v>50273</v>
      </c>
      <c r="D10" s="235">
        <v>0</v>
      </c>
      <c r="E10" s="235">
        <v>0</v>
      </c>
      <c r="F10" s="231">
        <v>50273</v>
      </c>
    </row>
    <row r="11" spans="1:8">
      <c r="A11" s="64">
        <v>3</v>
      </c>
      <c r="B11" s="233" t="s">
        <v>403</v>
      </c>
      <c r="C11" s="235">
        <v>3587382</v>
      </c>
      <c r="D11" s="235"/>
      <c r="E11" s="235">
        <v>0</v>
      </c>
      <c r="F11" s="231">
        <v>3587382</v>
      </c>
      <c r="H11" s="346"/>
    </row>
    <row r="12" spans="1:8">
      <c r="A12" s="64">
        <v>4</v>
      </c>
      <c r="B12" s="233" t="s">
        <v>404</v>
      </c>
      <c r="C12" s="234">
        <v>0</v>
      </c>
      <c r="D12" s="235">
        <v>0</v>
      </c>
      <c r="E12" s="234">
        <v>0</v>
      </c>
      <c r="F12" s="231">
        <v>0</v>
      </c>
    </row>
    <row r="13" spans="1:8">
      <c r="A13" s="64">
        <v>5</v>
      </c>
      <c r="B13" s="233" t="s">
        <v>405</v>
      </c>
      <c r="C13" s="234">
        <v>0</v>
      </c>
      <c r="D13" s="235">
        <v>0</v>
      </c>
      <c r="E13" s="235">
        <v>0</v>
      </c>
      <c r="F13" s="231">
        <v>0</v>
      </c>
    </row>
    <row r="14" spans="1:8">
      <c r="A14" s="64">
        <v>6</v>
      </c>
      <c r="B14" s="233" t="s">
        <v>406</v>
      </c>
      <c r="C14" s="235">
        <v>1104195</v>
      </c>
      <c r="D14" s="235"/>
      <c r="E14" s="235">
        <v>0</v>
      </c>
      <c r="F14" s="231">
        <v>1104195</v>
      </c>
    </row>
    <row r="15" spans="1:8">
      <c r="A15" s="64" t="s">
        <v>337</v>
      </c>
      <c r="B15" s="233" t="s">
        <v>347</v>
      </c>
      <c r="C15" s="234">
        <v>4741850</v>
      </c>
      <c r="D15" s="234">
        <v>0</v>
      </c>
      <c r="E15" s="234">
        <v>0</v>
      </c>
      <c r="F15" s="234">
        <v>4741850</v>
      </c>
    </row>
    <row r="16" spans="1:8">
      <c r="A16" s="236"/>
      <c r="B16" s="237"/>
      <c r="C16" s="238"/>
      <c r="D16" s="239"/>
      <c r="E16" s="240"/>
    </row>
    <row r="17" spans="1:6">
      <c r="A17" s="236"/>
      <c r="B17" s="237"/>
      <c r="C17" s="238"/>
      <c r="D17" s="239"/>
      <c r="E17" s="240"/>
    </row>
    <row r="18" spans="1:6">
      <c r="A18" s="236"/>
      <c r="B18" s="237"/>
      <c r="C18" s="238"/>
      <c r="D18" s="239"/>
      <c r="E18" s="240"/>
    </row>
    <row r="19" spans="1:6">
      <c r="A19" s="206"/>
      <c r="B19" s="206" t="s">
        <v>407</v>
      </c>
      <c r="C19" s="207"/>
      <c r="D19" s="207"/>
      <c r="E19" s="207"/>
    </row>
    <row r="20" spans="1:6" ht="15.75" thickBot="1">
      <c r="A20" s="206"/>
      <c r="B20" s="206"/>
      <c r="C20" s="207"/>
      <c r="D20" s="207"/>
      <c r="E20" s="207" t="s">
        <v>337</v>
      </c>
    </row>
    <row r="21" spans="1:6">
      <c r="A21" s="225" t="s">
        <v>378</v>
      </c>
      <c r="B21" s="225" t="s">
        <v>372</v>
      </c>
      <c r="C21" s="226" t="s">
        <v>398</v>
      </c>
      <c r="D21" s="226" t="s">
        <v>399</v>
      </c>
      <c r="E21" s="226" t="s">
        <v>400</v>
      </c>
      <c r="F21" s="226" t="s">
        <v>398</v>
      </c>
    </row>
    <row r="22" spans="1:6" ht="15.75" thickBot="1">
      <c r="A22" s="227"/>
      <c r="B22" s="227"/>
      <c r="C22" s="353" t="s">
        <v>526</v>
      </c>
      <c r="D22" s="228" t="s">
        <v>337</v>
      </c>
      <c r="E22" s="228" t="s">
        <v>337</v>
      </c>
      <c r="F22" s="228" t="s">
        <v>527</v>
      </c>
    </row>
    <row r="23" spans="1:6">
      <c r="A23" s="229">
        <v>1</v>
      </c>
      <c r="B23" s="230" t="s">
        <v>401</v>
      </c>
      <c r="C23" s="354">
        <v>0</v>
      </c>
      <c r="D23" s="232">
        <v>0</v>
      </c>
      <c r="E23" s="232">
        <v>0</v>
      </c>
      <c r="F23" s="231">
        <v>0</v>
      </c>
    </row>
    <row r="24" spans="1:6">
      <c r="A24" s="64">
        <v>2</v>
      </c>
      <c r="B24" s="233" t="s">
        <v>402</v>
      </c>
      <c r="C24" s="196">
        <v>0</v>
      </c>
      <c r="D24" s="235">
        <v>0</v>
      </c>
      <c r="E24" s="235">
        <v>0</v>
      </c>
      <c r="F24" s="231">
        <v>0</v>
      </c>
    </row>
    <row r="25" spans="1:6">
      <c r="A25" s="64">
        <v>3</v>
      </c>
      <c r="B25" s="233" t="s">
        <v>403</v>
      </c>
      <c r="C25" s="234">
        <v>1291458</v>
      </c>
      <c r="D25" s="349">
        <v>0</v>
      </c>
      <c r="E25" s="235">
        <v>0</v>
      </c>
      <c r="F25" s="231">
        <v>1291458</v>
      </c>
    </row>
    <row r="26" spans="1:6">
      <c r="A26" s="64">
        <v>4</v>
      </c>
      <c r="B26" s="233" t="s">
        <v>404</v>
      </c>
      <c r="C26" s="234">
        <v>0</v>
      </c>
      <c r="D26" s="235">
        <v>0</v>
      </c>
      <c r="E26" s="234">
        <v>0</v>
      </c>
      <c r="F26" s="231">
        <v>0</v>
      </c>
    </row>
    <row r="27" spans="1:6">
      <c r="A27" s="64">
        <v>5</v>
      </c>
      <c r="B27" s="233" t="s">
        <v>405</v>
      </c>
      <c r="C27" s="234">
        <v>0</v>
      </c>
      <c r="D27" s="235">
        <v>0</v>
      </c>
      <c r="E27" s="235">
        <v>0</v>
      </c>
      <c r="F27" s="231">
        <v>0</v>
      </c>
    </row>
    <row r="28" spans="1:6">
      <c r="A28" s="64">
        <v>6</v>
      </c>
      <c r="B28" s="233" t="s">
        <v>406</v>
      </c>
      <c r="C28" s="234">
        <v>436222</v>
      </c>
      <c r="D28" s="349">
        <v>0</v>
      </c>
      <c r="E28" s="235">
        <v>0</v>
      </c>
      <c r="F28" s="231">
        <v>436222</v>
      </c>
    </row>
    <row r="29" spans="1:6">
      <c r="A29" s="64" t="s">
        <v>337</v>
      </c>
      <c r="B29" s="233" t="s">
        <v>347</v>
      </c>
      <c r="C29" s="234">
        <v>1727680</v>
      </c>
      <c r="D29" s="234">
        <v>0</v>
      </c>
      <c r="E29" s="234">
        <v>0</v>
      </c>
      <c r="F29" s="234">
        <v>1727680</v>
      </c>
    </row>
    <row r="33" spans="1:6">
      <c r="A33" s="206"/>
      <c r="B33" s="206" t="s">
        <v>408</v>
      </c>
      <c r="C33" s="207"/>
      <c r="D33" s="207"/>
      <c r="E33" s="207"/>
    </row>
    <row r="34" spans="1:6" ht="15.75" thickBot="1">
      <c r="A34" s="206"/>
      <c r="B34" s="206"/>
      <c r="C34" s="207"/>
      <c r="D34" s="207"/>
      <c r="E34" s="207" t="s">
        <v>337</v>
      </c>
    </row>
    <row r="35" spans="1:6">
      <c r="A35" s="225" t="s">
        <v>378</v>
      </c>
      <c r="B35" s="225" t="s">
        <v>372</v>
      </c>
      <c r="C35" s="226" t="s">
        <v>398</v>
      </c>
      <c r="D35" s="226" t="s">
        <v>399</v>
      </c>
      <c r="E35" s="226" t="s">
        <v>400</v>
      </c>
      <c r="F35" s="226" t="s">
        <v>398</v>
      </c>
    </row>
    <row r="36" spans="1:6" ht="15.75" thickBot="1">
      <c r="A36" s="227"/>
      <c r="B36" s="227"/>
      <c r="C36" s="228" t="s">
        <v>526</v>
      </c>
      <c r="D36" s="228" t="s">
        <v>337</v>
      </c>
      <c r="E36" s="228" t="s">
        <v>337</v>
      </c>
      <c r="F36" s="228" t="s">
        <v>527</v>
      </c>
    </row>
    <row r="37" spans="1:6">
      <c r="A37" s="229">
        <v>1</v>
      </c>
      <c r="B37" s="230" t="s">
        <v>401</v>
      </c>
      <c r="C37" s="231">
        <v>0</v>
      </c>
      <c r="D37" s="232">
        <v>0</v>
      </c>
      <c r="E37" s="232">
        <v>0</v>
      </c>
      <c r="F37" s="231">
        <v>0</v>
      </c>
    </row>
    <row r="38" spans="1:6">
      <c r="A38" s="64">
        <v>2</v>
      </c>
      <c r="B38" s="233" t="s">
        <v>402</v>
      </c>
      <c r="C38" s="231">
        <v>50273</v>
      </c>
      <c r="D38" s="235">
        <v>0</v>
      </c>
      <c r="E38" s="232">
        <v>0</v>
      </c>
      <c r="F38" s="231">
        <v>50273</v>
      </c>
    </row>
    <row r="39" spans="1:6">
      <c r="A39" s="64">
        <v>3</v>
      </c>
      <c r="B39" s="233" t="s">
        <v>403</v>
      </c>
      <c r="C39" s="231">
        <v>2295924</v>
      </c>
      <c r="D39" s="235">
        <v>0</v>
      </c>
      <c r="E39" s="232">
        <v>0</v>
      </c>
      <c r="F39" s="231">
        <v>2295924</v>
      </c>
    </row>
    <row r="40" spans="1:6">
      <c r="A40" s="64">
        <v>4</v>
      </c>
      <c r="B40" s="233" t="s">
        <v>404</v>
      </c>
      <c r="C40" s="231">
        <v>0</v>
      </c>
      <c r="D40" s="235">
        <v>0</v>
      </c>
      <c r="E40" s="232">
        <v>0</v>
      </c>
      <c r="F40" s="231">
        <v>0</v>
      </c>
    </row>
    <row r="41" spans="1:6">
      <c r="A41" s="64">
        <v>5</v>
      </c>
      <c r="B41" s="233" t="s">
        <v>405</v>
      </c>
      <c r="C41" s="231">
        <v>0</v>
      </c>
      <c r="D41" s="235">
        <v>0</v>
      </c>
      <c r="E41" s="232">
        <v>0</v>
      </c>
      <c r="F41" s="231">
        <v>0</v>
      </c>
    </row>
    <row r="42" spans="1:6">
      <c r="A42" s="64">
        <v>6</v>
      </c>
      <c r="B42" s="233" t="s">
        <v>406</v>
      </c>
      <c r="C42" s="231">
        <v>667973</v>
      </c>
      <c r="D42" s="235">
        <v>0</v>
      </c>
      <c r="E42" s="232">
        <v>0</v>
      </c>
      <c r="F42" s="231">
        <v>667973</v>
      </c>
    </row>
    <row r="43" spans="1:6">
      <c r="A43" s="64" t="s">
        <v>337</v>
      </c>
      <c r="B43" s="233" t="s">
        <v>347</v>
      </c>
      <c r="C43" s="231">
        <v>3014170</v>
      </c>
      <c r="D43" s="234">
        <v>0</v>
      </c>
      <c r="E43" s="232">
        <v>0</v>
      </c>
      <c r="F43" s="234">
        <v>3014170</v>
      </c>
    </row>
    <row r="46" spans="1:6" ht="15.75">
      <c r="D46" s="204" t="s">
        <v>12</v>
      </c>
    </row>
    <row r="47" spans="1:6">
      <c r="D47" s="44" t="s">
        <v>504</v>
      </c>
    </row>
  </sheetData>
  <mergeCells count="2">
    <mergeCell ref="A1:B1"/>
    <mergeCell ref="A2:C2"/>
  </mergeCells>
  <phoneticPr fontId="32" type="noConversion"/>
  <printOptions horizontalCentered="1"/>
  <pageMargins left="0.7" right="0.7" top="0.75" bottom="0.75" header="0.3" footer="0.3"/>
  <pageSetup scale="97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29"/>
  <sheetViews>
    <sheetView view="pageBreakPreview" zoomScale="60" workbookViewId="0">
      <selection activeCell="E8" sqref="E8:F24"/>
    </sheetView>
  </sheetViews>
  <sheetFormatPr defaultRowHeight="15"/>
  <cols>
    <col min="2" max="2" width="53.77734375" customWidth="1"/>
    <col min="5" max="5" width="16" customWidth="1"/>
    <col min="6" max="6" width="17.44140625" customWidth="1"/>
  </cols>
  <sheetData>
    <row r="1" spans="1:6" ht="15.75">
      <c r="A1" s="374" t="s">
        <v>384</v>
      </c>
      <c r="B1" s="374"/>
      <c r="C1" s="2"/>
    </row>
    <row r="2" spans="1:6" ht="15.75">
      <c r="A2" s="374" t="s">
        <v>506</v>
      </c>
      <c r="B2" s="374"/>
      <c r="C2" s="374"/>
    </row>
    <row r="3" spans="1:6">
      <c r="A3" s="54"/>
      <c r="B3" s="48"/>
      <c r="C3" s="54"/>
      <c r="D3" s="54"/>
      <c r="E3" s="48" t="s">
        <v>409</v>
      </c>
      <c r="F3" s="54"/>
    </row>
    <row r="4" spans="1:6">
      <c r="A4" s="54"/>
      <c r="B4" s="48"/>
      <c r="C4" s="54"/>
      <c r="D4" s="54"/>
      <c r="E4" s="54"/>
      <c r="F4" s="54"/>
    </row>
    <row r="5" spans="1:6">
      <c r="A5" s="241"/>
      <c r="B5" s="241"/>
      <c r="C5" s="241"/>
      <c r="D5" s="241"/>
      <c r="E5" s="242"/>
      <c r="F5" s="243" t="s">
        <v>410</v>
      </c>
    </row>
    <row r="6" spans="1:6">
      <c r="A6" s="375" t="s">
        <v>411</v>
      </c>
      <c r="B6" s="376"/>
      <c r="C6" s="376"/>
      <c r="D6" s="376"/>
      <c r="E6" s="376"/>
      <c r="F6" s="377"/>
    </row>
    <row r="7" spans="1:6" ht="20.100000000000001" customHeight="1" thickBot="1">
      <c r="A7" s="244"/>
      <c r="B7" s="245" t="s">
        <v>412</v>
      </c>
      <c r="C7" s="246" t="s">
        <v>413</v>
      </c>
      <c r="D7" s="246" t="s">
        <v>414</v>
      </c>
      <c r="E7" s="247" t="s">
        <v>528</v>
      </c>
      <c r="F7" s="247" t="s">
        <v>514</v>
      </c>
    </row>
    <row r="8" spans="1:6" ht="20.100000000000001" customHeight="1">
      <c r="A8" s="248">
        <v>1</v>
      </c>
      <c r="B8" s="249" t="s">
        <v>415</v>
      </c>
      <c r="C8" s="250">
        <v>70</v>
      </c>
      <c r="D8" s="250">
        <v>11100</v>
      </c>
      <c r="E8" s="358">
        <v>4580643</v>
      </c>
      <c r="F8" s="359">
        <v>8871951</v>
      </c>
    </row>
    <row r="9" spans="1:6" ht="20.100000000000001" customHeight="1">
      <c r="A9" s="251" t="s">
        <v>416</v>
      </c>
      <c r="B9" s="252" t="s">
        <v>417</v>
      </c>
      <c r="C9" s="253" t="s">
        <v>418</v>
      </c>
      <c r="D9" s="253">
        <v>11101</v>
      </c>
      <c r="E9" s="360">
        <v>0</v>
      </c>
      <c r="F9" s="361">
        <v>0</v>
      </c>
    </row>
    <row r="10" spans="1:6" ht="20.100000000000001" customHeight="1">
      <c r="A10" s="254" t="s">
        <v>419</v>
      </c>
      <c r="B10" s="252" t="s">
        <v>420</v>
      </c>
      <c r="C10" s="253">
        <v>704</v>
      </c>
      <c r="D10" s="253">
        <v>11102</v>
      </c>
      <c r="E10" s="360"/>
      <c r="F10" s="361"/>
    </row>
    <row r="11" spans="1:6" ht="20.100000000000001" customHeight="1">
      <c r="A11" s="254" t="s">
        <v>421</v>
      </c>
      <c r="B11" s="252" t="s">
        <v>422</v>
      </c>
      <c r="C11" s="255">
        <v>705</v>
      </c>
      <c r="D11" s="253">
        <v>11103</v>
      </c>
      <c r="E11" s="362">
        <v>4580643</v>
      </c>
      <c r="F11" s="361">
        <v>8871951</v>
      </c>
    </row>
    <row r="12" spans="1:6" ht="20.100000000000001" customHeight="1">
      <c r="A12" s="256">
        <v>2</v>
      </c>
      <c r="B12" s="257" t="s">
        <v>423</v>
      </c>
      <c r="C12" s="258">
        <v>708</v>
      </c>
      <c r="D12" s="259">
        <v>11104</v>
      </c>
      <c r="E12" s="360"/>
      <c r="F12" s="361"/>
    </row>
    <row r="13" spans="1:6" ht="20.100000000000001" customHeight="1">
      <c r="A13" s="260" t="s">
        <v>416</v>
      </c>
      <c r="B13" s="252" t="s">
        <v>424</v>
      </c>
      <c r="C13" s="253">
        <v>7081</v>
      </c>
      <c r="D13" s="261">
        <v>111041</v>
      </c>
      <c r="E13" s="360"/>
      <c r="F13" s="361"/>
    </row>
    <row r="14" spans="1:6" ht="20.100000000000001" customHeight="1">
      <c r="A14" s="260" t="s">
        <v>425</v>
      </c>
      <c r="B14" s="252" t="s">
        <v>426</v>
      </c>
      <c r="C14" s="253">
        <v>7082</v>
      </c>
      <c r="D14" s="261">
        <v>111042</v>
      </c>
      <c r="E14" s="360"/>
      <c r="F14" s="361"/>
    </row>
    <row r="15" spans="1:6" ht="20.100000000000001" customHeight="1">
      <c r="A15" s="260" t="s">
        <v>427</v>
      </c>
      <c r="B15" s="252" t="s">
        <v>428</v>
      </c>
      <c r="C15" s="253">
        <v>7083</v>
      </c>
      <c r="D15" s="261">
        <v>111043</v>
      </c>
      <c r="E15" s="360"/>
      <c r="F15" s="361"/>
    </row>
    <row r="16" spans="1:6" ht="20.100000000000001" customHeight="1">
      <c r="A16" s="262">
        <v>3</v>
      </c>
      <c r="B16" s="263" t="s">
        <v>429</v>
      </c>
      <c r="C16" s="258">
        <v>71</v>
      </c>
      <c r="D16" s="259">
        <v>11201</v>
      </c>
      <c r="E16" s="360"/>
      <c r="F16" s="361"/>
    </row>
    <row r="17" spans="1:6" ht="20.100000000000001" customHeight="1">
      <c r="A17" s="264"/>
      <c r="B17" s="265" t="s">
        <v>430</v>
      </c>
      <c r="C17" s="266"/>
      <c r="D17" s="253">
        <v>112011</v>
      </c>
      <c r="E17" s="360"/>
      <c r="F17" s="361"/>
    </row>
    <row r="18" spans="1:6" ht="20.100000000000001" customHeight="1">
      <c r="A18" s="264"/>
      <c r="B18" s="265" t="s">
        <v>431</v>
      </c>
      <c r="C18" s="266"/>
      <c r="D18" s="253">
        <v>112012</v>
      </c>
      <c r="E18" s="360"/>
      <c r="F18" s="361"/>
    </row>
    <row r="19" spans="1:6" ht="20.100000000000001" customHeight="1">
      <c r="A19" s="267">
        <v>4</v>
      </c>
      <c r="B19" s="257" t="s">
        <v>432</v>
      </c>
      <c r="C19" s="268">
        <v>72</v>
      </c>
      <c r="D19" s="269">
        <v>11300</v>
      </c>
      <c r="E19" s="360"/>
      <c r="F19" s="361"/>
    </row>
    <row r="20" spans="1:6" ht="20.100000000000001" customHeight="1">
      <c r="A20" s="254"/>
      <c r="B20" s="255" t="s">
        <v>433</v>
      </c>
      <c r="C20" s="270"/>
      <c r="D20" s="271">
        <v>11301</v>
      </c>
      <c r="E20" s="360"/>
      <c r="F20" s="361"/>
    </row>
    <row r="21" spans="1:6" ht="20.100000000000001" customHeight="1">
      <c r="A21" s="272">
        <v>5</v>
      </c>
      <c r="B21" s="258" t="s">
        <v>434</v>
      </c>
      <c r="C21" s="273">
        <v>73</v>
      </c>
      <c r="D21" s="273">
        <v>11400</v>
      </c>
      <c r="E21" s="360"/>
      <c r="F21" s="361"/>
    </row>
    <row r="22" spans="1:6" ht="20.100000000000001" customHeight="1">
      <c r="A22" s="274">
        <v>6</v>
      </c>
      <c r="B22" s="258" t="s">
        <v>435</v>
      </c>
      <c r="C22" s="273">
        <v>75</v>
      </c>
      <c r="D22" s="275">
        <v>11500</v>
      </c>
      <c r="E22" s="362">
        <v>4.07</v>
      </c>
      <c r="F22" s="363">
        <v>18.599999999999998</v>
      </c>
    </row>
    <row r="23" spans="1:6" ht="20.100000000000001" customHeight="1">
      <c r="A23" s="272">
        <v>7</v>
      </c>
      <c r="B23" s="257" t="s">
        <v>436</v>
      </c>
      <c r="C23" s="258">
        <v>77</v>
      </c>
      <c r="D23" s="258">
        <v>11600</v>
      </c>
      <c r="E23" s="360"/>
      <c r="F23" s="361"/>
    </row>
    <row r="24" spans="1:6" ht="20.100000000000001" customHeight="1" thickBot="1">
      <c r="A24" s="276" t="s">
        <v>437</v>
      </c>
      <c r="B24" s="277" t="s">
        <v>438</v>
      </c>
      <c r="C24" s="277"/>
      <c r="D24" s="277">
        <v>11800</v>
      </c>
      <c r="E24" s="350">
        <v>4580647.07</v>
      </c>
      <c r="F24" s="350">
        <v>8871969.5999999996</v>
      </c>
    </row>
    <row r="25" spans="1:6">
      <c r="A25" s="278"/>
      <c r="B25" s="279"/>
      <c r="C25" s="279"/>
      <c r="D25" s="279"/>
      <c r="E25" s="280"/>
      <c r="F25" s="280"/>
    </row>
    <row r="26" spans="1:6">
      <c r="A26" s="278"/>
      <c r="B26" s="279"/>
      <c r="C26" s="279"/>
      <c r="D26" s="279"/>
      <c r="E26" s="280"/>
      <c r="F26" s="280"/>
    </row>
    <row r="27" spans="1:6">
      <c r="A27" s="278"/>
      <c r="B27" s="279"/>
      <c r="C27" s="279"/>
      <c r="D27" s="279"/>
      <c r="E27" s="280"/>
      <c r="F27" s="280"/>
    </row>
    <row r="28" spans="1:6">
      <c r="A28" s="278"/>
      <c r="B28" s="279"/>
      <c r="C28" s="279"/>
      <c r="D28" s="279"/>
      <c r="E28" s="280" t="s">
        <v>439</v>
      </c>
      <c r="F28" s="280"/>
    </row>
    <row r="29" spans="1:6">
      <c r="A29" s="278"/>
      <c r="B29" s="279"/>
      <c r="C29" s="279"/>
      <c r="D29" s="279"/>
      <c r="E29" s="280" t="s">
        <v>504</v>
      </c>
      <c r="F29" s="280"/>
    </row>
  </sheetData>
  <mergeCells count="3">
    <mergeCell ref="A1:B1"/>
    <mergeCell ref="A6:F6"/>
    <mergeCell ref="A2:C2"/>
  </mergeCells>
  <phoneticPr fontId="32" type="noConversion"/>
  <pageMargins left="0.7" right="0.7" top="0.75" bottom="0.75" header="0.3" footer="0.3"/>
  <pageSetup scale="66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7"/>
  <sheetViews>
    <sheetView workbookViewId="0">
      <selection activeCell="H17" sqref="H17"/>
    </sheetView>
  </sheetViews>
  <sheetFormatPr defaultRowHeight="15"/>
  <cols>
    <col min="2" max="2" width="46.44140625" customWidth="1"/>
    <col min="6" max="6" width="8.88671875" style="43"/>
  </cols>
  <sheetData>
    <row r="1" spans="1:6" ht="15.75">
      <c r="A1" s="374" t="s">
        <v>384</v>
      </c>
      <c r="B1" s="374"/>
      <c r="C1" s="2"/>
      <c r="E1" s="43"/>
    </row>
    <row r="2" spans="1:6" ht="15.75">
      <c r="A2" s="374" t="s">
        <v>506</v>
      </c>
      <c r="B2" s="374"/>
      <c r="C2" s="374"/>
      <c r="E2" s="43"/>
    </row>
    <row r="3" spans="1:6">
      <c r="A3" s="54"/>
      <c r="B3" s="48"/>
      <c r="C3" s="54"/>
      <c r="D3" s="54"/>
      <c r="E3" s="281" t="s">
        <v>440</v>
      </c>
      <c r="F3" s="325"/>
    </row>
    <row r="4" spans="1:6">
      <c r="A4" s="241"/>
      <c r="B4" s="241"/>
      <c r="C4" s="241"/>
      <c r="D4" s="241"/>
      <c r="E4" s="243"/>
      <c r="F4" s="243" t="s">
        <v>410</v>
      </c>
    </row>
    <row r="5" spans="1:6">
      <c r="A5" s="378" t="s">
        <v>411</v>
      </c>
      <c r="B5" s="379"/>
      <c r="C5" s="379"/>
      <c r="D5" s="379"/>
      <c r="E5" s="379"/>
      <c r="F5" s="380"/>
    </row>
    <row r="6" spans="1:6" ht="22.5" thickBot="1">
      <c r="A6" s="282"/>
      <c r="B6" s="283" t="s">
        <v>441</v>
      </c>
      <c r="C6" s="284" t="s">
        <v>413</v>
      </c>
      <c r="D6" s="284" t="s">
        <v>414</v>
      </c>
      <c r="E6" s="285" t="s">
        <v>528</v>
      </c>
      <c r="F6" s="285" t="s">
        <v>514</v>
      </c>
    </row>
    <row r="7" spans="1:6" ht="20.100000000000001" customHeight="1">
      <c r="A7" s="286">
        <v>1</v>
      </c>
      <c r="B7" s="287" t="s">
        <v>442</v>
      </c>
      <c r="C7" s="288">
        <v>60</v>
      </c>
      <c r="D7" s="288">
        <v>12100</v>
      </c>
      <c r="E7" s="324" t="e">
        <f>SUM(E8:E12)</f>
        <v>#REF!</v>
      </c>
      <c r="F7" s="289">
        <v>5200000</v>
      </c>
    </row>
    <row r="8" spans="1:6" ht="20.100000000000001" customHeight="1">
      <c r="A8" s="290" t="s">
        <v>443</v>
      </c>
      <c r="B8" s="291" t="s">
        <v>444</v>
      </c>
      <c r="C8" s="292" t="s">
        <v>445</v>
      </c>
      <c r="D8" s="292">
        <v>12101</v>
      </c>
      <c r="E8" s="323"/>
      <c r="F8" s="326"/>
    </row>
    <row r="9" spans="1:6" ht="20.100000000000001" customHeight="1">
      <c r="A9" s="290" t="s">
        <v>419</v>
      </c>
      <c r="B9" s="291" t="s">
        <v>446</v>
      </c>
      <c r="C9" s="292"/>
      <c r="D9" s="294">
        <v>12102</v>
      </c>
      <c r="E9" s="293"/>
      <c r="F9" s="326"/>
    </row>
    <row r="10" spans="1:6" ht="20.100000000000001" customHeight="1">
      <c r="A10" s="290" t="s">
        <v>421</v>
      </c>
      <c r="B10" s="291" t="s">
        <v>447</v>
      </c>
      <c r="C10" s="292" t="s">
        <v>448</v>
      </c>
      <c r="D10" s="292">
        <v>12103</v>
      </c>
      <c r="E10" s="293" t="e">
        <f>SUM(#REF!)</f>
        <v>#REF!</v>
      </c>
      <c r="F10" s="326">
        <v>8850688</v>
      </c>
    </row>
    <row r="11" spans="1:6" ht="20.100000000000001" customHeight="1">
      <c r="A11" s="290" t="s">
        <v>449</v>
      </c>
      <c r="B11" s="295" t="s">
        <v>450</v>
      </c>
      <c r="C11" s="292"/>
      <c r="D11" s="294">
        <v>12104</v>
      </c>
      <c r="E11" s="293" t="e">
        <f>SUM(#REF!)</f>
        <v>#REF!</v>
      </c>
      <c r="F11" s="326">
        <v>-3650688</v>
      </c>
    </row>
    <row r="12" spans="1:6" ht="20.100000000000001" customHeight="1">
      <c r="A12" s="290" t="s">
        <v>451</v>
      </c>
      <c r="B12" s="291" t="s">
        <v>452</v>
      </c>
      <c r="C12" s="292" t="s">
        <v>453</v>
      </c>
      <c r="D12" s="294">
        <v>12105</v>
      </c>
      <c r="E12" s="293"/>
      <c r="F12" s="326"/>
    </row>
    <row r="13" spans="1:6" ht="20.100000000000001" customHeight="1">
      <c r="A13" s="296">
        <v>2</v>
      </c>
      <c r="B13" s="297" t="s">
        <v>454</v>
      </c>
      <c r="C13" s="298">
        <v>64</v>
      </c>
      <c r="D13" s="298">
        <v>12200</v>
      </c>
      <c r="E13" s="293" t="e">
        <f>SUM(E14:E15)</f>
        <v>#REF!</v>
      </c>
      <c r="F13" s="293">
        <v>2724966</v>
      </c>
    </row>
    <row r="14" spans="1:6" ht="20.100000000000001" customHeight="1">
      <c r="A14" s="299" t="s">
        <v>455</v>
      </c>
      <c r="B14" s="297" t="s">
        <v>456</v>
      </c>
      <c r="C14" s="294">
        <v>641</v>
      </c>
      <c r="D14" s="294">
        <v>12201</v>
      </c>
      <c r="E14" s="293" t="e">
        <f>SUM(#REF!)</f>
        <v>#REF!</v>
      </c>
      <c r="F14" s="326">
        <v>2442000</v>
      </c>
    </row>
    <row r="15" spans="1:6" ht="20.100000000000001" customHeight="1">
      <c r="A15" s="299" t="s">
        <v>457</v>
      </c>
      <c r="B15" s="300" t="s">
        <v>458</v>
      </c>
      <c r="C15" s="294">
        <v>644</v>
      </c>
      <c r="D15" s="294">
        <v>12202</v>
      </c>
      <c r="E15" s="293" t="e">
        <f>SUM(#REF!)</f>
        <v>#REF!</v>
      </c>
      <c r="F15" s="326">
        <v>282966</v>
      </c>
    </row>
    <row r="16" spans="1:6" ht="20.100000000000001" customHeight="1">
      <c r="A16" s="296">
        <v>3</v>
      </c>
      <c r="B16" s="297" t="s">
        <v>459</v>
      </c>
      <c r="C16" s="298">
        <v>68</v>
      </c>
      <c r="D16" s="298">
        <v>12300</v>
      </c>
      <c r="E16" s="323" t="e">
        <f>SUM(#REF!)</f>
        <v>#REF!</v>
      </c>
      <c r="F16" s="364">
        <v>813396.25</v>
      </c>
    </row>
    <row r="17" spans="1:6" ht="20.100000000000001" customHeight="1">
      <c r="A17" s="296">
        <v>4</v>
      </c>
      <c r="B17" s="297" t="s">
        <v>460</v>
      </c>
      <c r="C17" s="298">
        <v>61</v>
      </c>
      <c r="D17" s="298">
        <v>12400</v>
      </c>
      <c r="E17" s="323" t="e">
        <f>SUM(E18:E32)</f>
        <v>#REF!</v>
      </c>
      <c r="F17" s="323">
        <v>44273.18</v>
      </c>
    </row>
    <row r="18" spans="1:6" ht="20.100000000000001" customHeight="1">
      <c r="A18" s="299" t="s">
        <v>416</v>
      </c>
      <c r="B18" s="301" t="s">
        <v>461</v>
      </c>
      <c r="C18" s="292"/>
      <c r="D18" s="292">
        <v>12401</v>
      </c>
      <c r="E18" s="323"/>
      <c r="F18" s="364"/>
    </row>
    <row r="19" spans="1:6" ht="20.100000000000001" customHeight="1">
      <c r="A19" s="299" t="s">
        <v>425</v>
      </c>
      <c r="B19" s="301" t="s">
        <v>462</v>
      </c>
      <c r="C19" s="302">
        <v>611</v>
      </c>
      <c r="D19" s="292">
        <v>12402</v>
      </c>
      <c r="E19" s="323"/>
      <c r="F19" s="364"/>
    </row>
    <row r="20" spans="1:6" ht="20.100000000000001" customHeight="1">
      <c r="A20" s="299" t="s">
        <v>427</v>
      </c>
      <c r="B20" s="301" t="s">
        <v>385</v>
      </c>
      <c r="C20" s="292">
        <v>613</v>
      </c>
      <c r="D20" s="292">
        <v>12403</v>
      </c>
      <c r="E20" s="323" t="e">
        <f>SUM(#REF!)</f>
        <v>#REF!</v>
      </c>
      <c r="F20" s="364">
        <v>0</v>
      </c>
    </row>
    <row r="21" spans="1:6" ht="20.100000000000001" customHeight="1">
      <c r="A21" s="299" t="s">
        <v>463</v>
      </c>
      <c r="B21" s="301" t="s">
        <v>464</v>
      </c>
      <c r="C21" s="302">
        <v>615</v>
      </c>
      <c r="D21" s="292">
        <v>12404</v>
      </c>
      <c r="E21" s="365"/>
      <c r="F21" s="366"/>
    </row>
    <row r="22" spans="1:6" ht="20.100000000000001" customHeight="1">
      <c r="A22" s="299" t="s">
        <v>465</v>
      </c>
      <c r="B22" s="301" t="s">
        <v>466</v>
      </c>
      <c r="C22" s="302">
        <v>616</v>
      </c>
      <c r="D22" s="292">
        <v>12405</v>
      </c>
      <c r="E22" s="323" t="e">
        <f>SUM(#REF!)</f>
        <v>#REF!</v>
      </c>
      <c r="F22" s="364">
        <v>0</v>
      </c>
    </row>
    <row r="23" spans="1:6" ht="20.100000000000001" customHeight="1">
      <c r="A23" s="299" t="s">
        <v>467</v>
      </c>
      <c r="B23" s="301" t="s">
        <v>468</v>
      </c>
      <c r="C23" s="302">
        <v>617</v>
      </c>
      <c r="D23" s="292">
        <v>12406</v>
      </c>
      <c r="E23" s="323"/>
      <c r="F23" s="364"/>
    </row>
    <row r="24" spans="1:6" ht="20.100000000000001" customHeight="1">
      <c r="A24" s="299" t="s">
        <v>469</v>
      </c>
      <c r="B24" s="291" t="s">
        <v>470</v>
      </c>
      <c r="C24" s="302">
        <v>618</v>
      </c>
      <c r="D24" s="292">
        <v>12407</v>
      </c>
      <c r="E24" s="323" t="e">
        <f>SUM(#REF!)</f>
        <v>#REF!</v>
      </c>
      <c r="F24" s="364">
        <v>33333</v>
      </c>
    </row>
    <row r="25" spans="1:6" ht="20.100000000000001" customHeight="1">
      <c r="A25" s="299" t="s">
        <v>471</v>
      </c>
      <c r="B25" s="291" t="s">
        <v>472</v>
      </c>
      <c r="C25" s="302">
        <v>623</v>
      </c>
      <c r="D25" s="292">
        <v>12408</v>
      </c>
      <c r="E25" s="323"/>
      <c r="F25" s="364"/>
    </row>
    <row r="26" spans="1:6" ht="20.100000000000001" customHeight="1">
      <c r="A26" s="299" t="s">
        <v>473</v>
      </c>
      <c r="B26" s="291" t="s">
        <v>474</v>
      </c>
      <c r="C26" s="302">
        <v>624</v>
      </c>
      <c r="D26" s="292">
        <v>12409</v>
      </c>
      <c r="E26" s="323"/>
      <c r="F26" s="364"/>
    </row>
    <row r="27" spans="1:6" ht="20.100000000000001" customHeight="1">
      <c r="A27" s="299" t="s">
        <v>475</v>
      </c>
      <c r="B27" s="291" t="s">
        <v>476</v>
      </c>
      <c r="C27" s="302">
        <v>625</v>
      </c>
      <c r="D27" s="292">
        <v>12410</v>
      </c>
      <c r="E27" s="323"/>
      <c r="F27" s="364"/>
    </row>
    <row r="28" spans="1:6" ht="20.100000000000001" customHeight="1">
      <c r="A28" s="299" t="s">
        <v>477</v>
      </c>
      <c r="B28" s="291" t="s">
        <v>478</v>
      </c>
      <c r="C28" s="302">
        <v>626</v>
      </c>
      <c r="D28" s="292">
        <v>12411</v>
      </c>
      <c r="E28" s="323">
        <v>0</v>
      </c>
      <c r="F28" s="364">
        <v>0</v>
      </c>
    </row>
    <row r="29" spans="1:6" ht="20.100000000000001" customHeight="1">
      <c r="A29" s="303" t="s">
        <v>479</v>
      </c>
      <c r="B29" s="291" t="s">
        <v>480</v>
      </c>
      <c r="C29" s="302">
        <v>627</v>
      </c>
      <c r="D29" s="292">
        <v>12412</v>
      </c>
      <c r="E29" s="323">
        <v>0</v>
      </c>
      <c r="F29" s="364">
        <v>0</v>
      </c>
    </row>
    <row r="30" spans="1:6" ht="20.100000000000001" customHeight="1">
      <c r="A30" s="299"/>
      <c r="B30" s="304" t="s">
        <v>481</v>
      </c>
      <c r="C30" s="302">
        <v>6271</v>
      </c>
      <c r="D30" s="302">
        <v>124121</v>
      </c>
      <c r="E30" s="323"/>
      <c r="F30" s="364"/>
    </row>
    <row r="31" spans="1:6" ht="20.100000000000001" customHeight="1">
      <c r="A31" s="299"/>
      <c r="B31" s="304" t="s">
        <v>482</v>
      </c>
      <c r="C31" s="302">
        <v>6272</v>
      </c>
      <c r="D31" s="302">
        <v>124122</v>
      </c>
      <c r="E31" s="323"/>
      <c r="F31" s="364"/>
    </row>
    <row r="32" spans="1:6" ht="20.100000000000001" customHeight="1">
      <c r="A32" s="299" t="s">
        <v>483</v>
      </c>
      <c r="B32" s="291" t="s">
        <v>484</v>
      </c>
      <c r="C32" s="302">
        <v>628</v>
      </c>
      <c r="D32" s="302">
        <v>12413</v>
      </c>
      <c r="E32" s="323" t="e">
        <f>SUM(#REF!)</f>
        <v>#REF!</v>
      </c>
      <c r="F32" s="364">
        <v>10940.18</v>
      </c>
    </row>
    <row r="33" spans="1:6" ht="20.100000000000001" customHeight="1">
      <c r="A33" s="296">
        <v>5</v>
      </c>
      <c r="B33" s="295" t="s">
        <v>485</v>
      </c>
      <c r="C33" s="305">
        <v>63</v>
      </c>
      <c r="D33" s="305">
        <v>12500</v>
      </c>
      <c r="E33" s="323" t="e">
        <f>SUM(E34:E37)</f>
        <v>#REF!</v>
      </c>
      <c r="F33" s="323">
        <v>0</v>
      </c>
    </row>
    <row r="34" spans="1:6" ht="20.100000000000001" customHeight="1">
      <c r="A34" s="299" t="s">
        <v>416</v>
      </c>
      <c r="B34" s="291" t="s">
        <v>486</v>
      </c>
      <c r="C34" s="302">
        <v>632</v>
      </c>
      <c r="D34" s="302">
        <v>12501</v>
      </c>
      <c r="E34" s="323"/>
      <c r="F34" s="364"/>
    </row>
    <row r="35" spans="1:6" ht="20.100000000000001" customHeight="1">
      <c r="A35" s="299" t="s">
        <v>425</v>
      </c>
      <c r="B35" s="291" t="s">
        <v>487</v>
      </c>
      <c r="C35" s="302">
        <v>633</v>
      </c>
      <c r="D35" s="302">
        <v>12502</v>
      </c>
      <c r="E35" s="323"/>
      <c r="F35" s="364"/>
    </row>
    <row r="36" spans="1:6" ht="20.100000000000001" customHeight="1">
      <c r="A36" s="299" t="s">
        <v>427</v>
      </c>
      <c r="B36" s="291" t="s">
        <v>488</v>
      </c>
      <c r="C36" s="302">
        <v>634</v>
      </c>
      <c r="D36" s="302">
        <v>12503</v>
      </c>
      <c r="E36" s="323" t="e">
        <f>SUM(#REF!)</f>
        <v>#REF!</v>
      </c>
      <c r="F36" s="364">
        <v>0</v>
      </c>
    </row>
    <row r="37" spans="1:6" ht="20.100000000000001" customHeight="1">
      <c r="A37" s="299" t="s">
        <v>463</v>
      </c>
      <c r="B37" s="291" t="s">
        <v>489</v>
      </c>
      <c r="C37" s="302" t="s">
        <v>490</v>
      </c>
      <c r="D37" s="302">
        <v>12504</v>
      </c>
      <c r="E37" s="323" t="e">
        <f>SUM(#REF!)</f>
        <v>#REF!</v>
      </c>
      <c r="F37" s="364">
        <v>0</v>
      </c>
    </row>
    <row r="38" spans="1:6" ht="20.100000000000001" customHeight="1">
      <c r="A38" s="296" t="s">
        <v>491</v>
      </c>
      <c r="B38" s="297" t="s">
        <v>492</v>
      </c>
      <c r="C38" s="302"/>
      <c r="D38" s="302">
        <v>12600</v>
      </c>
      <c r="E38" s="323" t="e">
        <f>SUM(E7+E13+E16+E17+E33)</f>
        <v>#REF!</v>
      </c>
      <c r="F38" s="323">
        <v>8782635.4299999997</v>
      </c>
    </row>
    <row r="39" spans="1:6" ht="20.100000000000001" customHeight="1">
      <c r="A39" s="306"/>
      <c r="B39" s="307" t="s">
        <v>493</v>
      </c>
      <c r="C39" s="308"/>
      <c r="D39" s="308"/>
      <c r="E39" s="309" t="s">
        <v>528</v>
      </c>
      <c r="F39" s="327" t="s">
        <v>514</v>
      </c>
    </row>
    <row r="40" spans="1:6" ht="20.100000000000001" customHeight="1">
      <c r="A40" s="310">
        <v>1</v>
      </c>
      <c r="B40" s="311" t="s">
        <v>494</v>
      </c>
      <c r="C40" s="305"/>
      <c r="D40" s="305">
        <v>14000</v>
      </c>
      <c r="E40" s="293">
        <v>3</v>
      </c>
      <c r="F40" s="326">
        <v>3</v>
      </c>
    </row>
    <row r="41" spans="1:6" ht="20.100000000000001" customHeight="1">
      <c r="A41" s="310">
        <v>2</v>
      </c>
      <c r="B41" s="311" t="s">
        <v>495</v>
      </c>
      <c r="C41" s="305"/>
      <c r="D41" s="305">
        <v>15000</v>
      </c>
      <c r="E41" s="293"/>
      <c r="F41" s="326"/>
    </row>
    <row r="42" spans="1:6" ht="20.100000000000001" customHeight="1">
      <c r="A42" s="312" t="s">
        <v>416</v>
      </c>
      <c r="B42" s="301" t="s">
        <v>496</v>
      </c>
      <c r="C42" s="305"/>
      <c r="D42" s="302">
        <v>15001</v>
      </c>
      <c r="E42" s="293"/>
      <c r="F42" s="326"/>
    </row>
    <row r="43" spans="1:6" ht="20.100000000000001" customHeight="1">
      <c r="A43" s="312"/>
      <c r="B43" s="313" t="s">
        <v>497</v>
      </c>
      <c r="C43" s="305"/>
      <c r="D43" s="302">
        <v>150011</v>
      </c>
      <c r="E43" s="293"/>
      <c r="F43" s="326"/>
    </row>
    <row r="44" spans="1:6" ht="20.100000000000001" customHeight="1">
      <c r="A44" s="314" t="s">
        <v>425</v>
      </c>
      <c r="B44" s="301" t="s">
        <v>498</v>
      </c>
      <c r="C44" s="305"/>
      <c r="D44" s="302">
        <v>15002</v>
      </c>
      <c r="E44" s="293"/>
      <c r="F44" s="326"/>
    </row>
    <row r="45" spans="1:6" ht="20.100000000000001" customHeight="1" thickBot="1">
      <c r="A45" s="315"/>
      <c r="B45" s="316" t="s">
        <v>499</v>
      </c>
      <c r="C45" s="317"/>
      <c r="D45" s="318">
        <v>150021</v>
      </c>
      <c r="E45" s="319"/>
      <c r="F45" s="328"/>
    </row>
    <row r="46" spans="1:6">
      <c r="A46" s="10"/>
      <c r="B46" s="10"/>
      <c r="C46" s="10"/>
      <c r="D46" s="10"/>
      <c r="E46" s="320" t="s">
        <v>439</v>
      </c>
      <c r="F46" s="320"/>
    </row>
    <row r="47" spans="1:6">
      <c r="E47" s="207" t="s">
        <v>504</v>
      </c>
    </row>
  </sheetData>
  <mergeCells count="3">
    <mergeCell ref="A1:B1"/>
    <mergeCell ref="A5:F5"/>
    <mergeCell ref="A2:C2"/>
  </mergeCells>
  <phoneticPr fontId="32" type="noConversion"/>
  <printOptions horizontalCentered="1"/>
  <pageMargins left="0.7" right="0.7" top="0.75" bottom="0.75" header="0.3" footer="0.3"/>
  <pageSetup scale="76" orientation="portrait" horizontalDpi="300" verticalDpi="300" r:id="rId1"/>
  <colBreaks count="1" manualBreakCount="1">
    <brk id="6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2:F12"/>
  <sheetViews>
    <sheetView workbookViewId="0">
      <selection activeCell="J11" sqref="J11"/>
    </sheetView>
  </sheetViews>
  <sheetFormatPr defaultRowHeight="15"/>
  <cols>
    <col min="1" max="1" width="4.6640625" customWidth="1"/>
    <col min="2" max="2" width="18.88671875" customWidth="1"/>
  </cols>
  <sheetData>
    <row r="2" spans="1:6" ht="15.75" thickBot="1">
      <c r="B2" t="s">
        <v>531</v>
      </c>
    </row>
    <row r="3" spans="1:6">
      <c r="A3" s="50" t="s">
        <v>378</v>
      </c>
      <c r="B3" s="50" t="s">
        <v>372</v>
      </c>
      <c r="C3" s="50" t="s">
        <v>537</v>
      </c>
      <c r="D3" s="50" t="s">
        <v>538</v>
      </c>
      <c r="E3" s="50" t="s">
        <v>539</v>
      </c>
      <c r="F3" s="50" t="s">
        <v>540</v>
      </c>
    </row>
    <row r="4" spans="1:6" ht="15.75" thickBot="1">
      <c r="A4" s="51"/>
      <c r="B4" s="51"/>
      <c r="C4" s="51"/>
      <c r="D4" s="51"/>
      <c r="E4" s="51"/>
      <c r="F4" s="51"/>
    </row>
    <row r="5" spans="1:6">
      <c r="A5" s="367"/>
      <c r="B5" s="368" t="s">
        <v>532</v>
      </c>
      <c r="C5" s="368" t="s">
        <v>535</v>
      </c>
      <c r="D5" s="368">
        <v>5100</v>
      </c>
      <c r="E5" s="368">
        <v>133.33000000000001</v>
      </c>
      <c r="F5" s="369">
        <v>679983.00000000012</v>
      </c>
    </row>
    <row r="6" spans="1:6">
      <c r="A6" s="370"/>
      <c r="B6" s="46" t="s">
        <v>533</v>
      </c>
      <c r="C6" s="46" t="s">
        <v>536</v>
      </c>
      <c r="D6" s="46">
        <v>7931</v>
      </c>
      <c r="E6" s="46">
        <v>121.94</v>
      </c>
      <c r="F6" s="371">
        <v>967106.14</v>
      </c>
    </row>
    <row r="7" spans="1:6">
      <c r="A7" s="370"/>
      <c r="B7" s="46" t="s">
        <v>534</v>
      </c>
      <c r="C7" s="46" t="s">
        <v>535</v>
      </c>
      <c r="D7" s="46">
        <v>10</v>
      </c>
      <c r="E7" s="46">
        <v>148.32</v>
      </c>
      <c r="F7" s="371">
        <v>1483.1999999999998</v>
      </c>
    </row>
    <row r="8" spans="1:6" ht="15.75" thickBot="1">
      <c r="A8" s="372"/>
      <c r="B8" s="191" t="s">
        <v>347</v>
      </c>
      <c r="C8" s="191"/>
      <c r="D8" s="191"/>
      <c r="E8" s="191"/>
      <c r="F8" s="373">
        <v>1648572.34</v>
      </c>
    </row>
    <row r="11" spans="1:6">
      <c r="E11" s="320" t="s">
        <v>439</v>
      </c>
      <c r="F11" s="320"/>
    </row>
    <row r="12" spans="1:6">
      <c r="E12" s="207" t="s">
        <v>504</v>
      </c>
      <c r="F12" s="4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0"/>
  <sheetViews>
    <sheetView view="pageBreakPreview" zoomScale="60" workbookViewId="0">
      <selection activeCell="D5" sqref="D5:E50"/>
    </sheetView>
  </sheetViews>
  <sheetFormatPr defaultRowHeight="15"/>
  <cols>
    <col min="1" max="1" width="6.33203125" customWidth="1"/>
    <col min="2" max="2" width="44.77734375" customWidth="1"/>
    <col min="3" max="3" width="9.88671875" customWidth="1"/>
    <col min="4" max="4" width="19.33203125" customWidth="1"/>
    <col min="5" max="5" width="18.44140625" customWidth="1"/>
  </cols>
  <sheetData>
    <row r="1" spans="1:7">
      <c r="A1" s="4"/>
      <c r="B1" s="329"/>
      <c r="C1" s="4"/>
      <c r="D1" s="1"/>
      <c r="E1" s="1"/>
    </row>
    <row r="2" spans="1:7" ht="18" customHeight="1">
      <c r="A2" s="3"/>
      <c r="B2" s="330" t="s">
        <v>17</v>
      </c>
      <c r="C2" s="3" t="s">
        <v>18</v>
      </c>
      <c r="D2" s="3" t="s">
        <v>364</v>
      </c>
      <c r="E2" s="3" t="s">
        <v>364</v>
      </c>
    </row>
    <row r="3" spans="1:7" ht="18" customHeight="1">
      <c r="A3" s="5"/>
      <c r="B3" s="331"/>
      <c r="C3" s="5"/>
      <c r="D3" s="5">
        <v>2013</v>
      </c>
      <c r="E3" s="5">
        <v>2012</v>
      </c>
    </row>
    <row r="4" spans="1:7" ht="18" customHeight="1">
      <c r="A4" s="7" t="s">
        <v>350</v>
      </c>
      <c r="B4" s="332" t="s">
        <v>19</v>
      </c>
      <c r="C4" s="7">
        <v>1</v>
      </c>
      <c r="D4" s="6"/>
      <c r="E4" s="6"/>
    </row>
    <row r="5" spans="1:7" ht="18" customHeight="1">
      <c r="A5" s="7">
        <v>1</v>
      </c>
      <c r="B5" s="333" t="s">
        <v>20</v>
      </c>
      <c r="C5" s="7">
        <f>SUM(C4+1)</f>
        <v>2</v>
      </c>
      <c r="D5" s="343">
        <v>68901.865000005811</v>
      </c>
      <c r="E5" s="343">
        <v>105526.3850000035</v>
      </c>
    </row>
    <row r="6" spans="1:7" ht="18" customHeight="1">
      <c r="A6" s="7">
        <v>2</v>
      </c>
      <c r="B6" s="332" t="s">
        <v>21</v>
      </c>
      <c r="C6" s="7">
        <f t="shared" ref="C6:C50" si="0">SUM(C5+1)</f>
        <v>3</v>
      </c>
      <c r="D6" s="381"/>
      <c r="E6" s="381"/>
    </row>
    <row r="7" spans="1:7" ht="18" customHeight="1">
      <c r="A7" s="7" t="s">
        <v>22</v>
      </c>
      <c r="B7" s="15" t="s">
        <v>23</v>
      </c>
      <c r="C7" s="7">
        <f t="shared" si="0"/>
        <v>4</v>
      </c>
      <c r="D7" s="381"/>
      <c r="E7" s="381"/>
    </row>
    <row r="8" spans="1:7" ht="18" customHeight="1">
      <c r="A8" s="7" t="s">
        <v>24</v>
      </c>
      <c r="B8" s="15" t="s">
        <v>25</v>
      </c>
      <c r="C8" s="7">
        <f t="shared" si="0"/>
        <v>5</v>
      </c>
      <c r="D8" s="381"/>
      <c r="E8" s="381"/>
    </row>
    <row r="9" spans="1:7" ht="18" customHeight="1">
      <c r="A9" s="7"/>
      <c r="B9" s="332" t="s">
        <v>26</v>
      </c>
      <c r="C9" s="7">
        <f t="shared" si="0"/>
        <v>6</v>
      </c>
      <c r="D9" s="343">
        <v>0</v>
      </c>
      <c r="E9" s="343">
        <v>0</v>
      </c>
    </row>
    <row r="10" spans="1:7" ht="18" customHeight="1">
      <c r="A10" s="7">
        <v>3</v>
      </c>
      <c r="B10" s="332" t="s">
        <v>27</v>
      </c>
      <c r="C10" s="7">
        <f t="shared" si="0"/>
        <v>7</v>
      </c>
      <c r="D10" s="381"/>
      <c r="E10" s="381"/>
      <c r="G10" s="338"/>
    </row>
    <row r="11" spans="1:7" ht="18" customHeight="1">
      <c r="A11" s="7" t="s">
        <v>22</v>
      </c>
      <c r="B11" s="6" t="s">
        <v>28</v>
      </c>
      <c r="C11" s="7">
        <f t="shared" si="0"/>
        <v>8</v>
      </c>
      <c r="D11" s="381">
        <v>1036299.3200000003</v>
      </c>
      <c r="E11" s="381">
        <v>0</v>
      </c>
    </row>
    <row r="12" spans="1:7" ht="18" customHeight="1">
      <c r="A12" s="7" t="s">
        <v>24</v>
      </c>
      <c r="B12" s="6" t="s">
        <v>29</v>
      </c>
      <c r="C12" s="7">
        <f t="shared" si="0"/>
        <v>9</v>
      </c>
      <c r="D12" s="381">
        <v>238512.35000000033</v>
      </c>
      <c r="E12" s="381">
        <v>642210.95000000019</v>
      </c>
    </row>
    <row r="13" spans="1:7" ht="18" customHeight="1">
      <c r="A13" s="7" t="s">
        <v>30</v>
      </c>
      <c r="B13" s="6" t="s">
        <v>31</v>
      </c>
      <c r="C13" s="7">
        <f t="shared" si="0"/>
        <v>10</v>
      </c>
      <c r="D13" s="343"/>
      <c r="E13" s="343"/>
    </row>
    <row r="14" spans="1:7" ht="18" customHeight="1">
      <c r="A14" s="7" t="s">
        <v>32</v>
      </c>
      <c r="B14" s="336" t="s">
        <v>33</v>
      </c>
      <c r="C14" s="7">
        <f t="shared" si="0"/>
        <v>11</v>
      </c>
      <c r="D14" s="381"/>
      <c r="E14" s="381"/>
    </row>
    <row r="15" spans="1:7" ht="18" customHeight="1">
      <c r="A15" s="7"/>
      <c r="B15" s="332" t="s">
        <v>34</v>
      </c>
      <c r="C15" s="7">
        <f t="shared" si="0"/>
        <v>12</v>
      </c>
      <c r="D15" s="343">
        <v>1274811.6700000006</v>
      </c>
      <c r="E15" s="343">
        <v>642210.95000000019</v>
      </c>
    </row>
    <row r="16" spans="1:7" ht="18" customHeight="1">
      <c r="A16" s="7">
        <v>4</v>
      </c>
      <c r="B16" s="332" t="s">
        <v>35</v>
      </c>
      <c r="C16" s="7">
        <f t="shared" si="0"/>
        <v>13</v>
      </c>
      <c r="D16" s="381"/>
      <c r="E16" s="381"/>
    </row>
    <row r="17" spans="1:5" ht="18" customHeight="1">
      <c r="A17" s="7" t="s">
        <v>22</v>
      </c>
      <c r="B17" s="6" t="s">
        <v>36</v>
      </c>
      <c r="C17" s="7">
        <f t="shared" si="0"/>
        <v>14</v>
      </c>
      <c r="D17" s="381">
        <v>0</v>
      </c>
      <c r="E17" s="381">
        <v>0</v>
      </c>
    </row>
    <row r="18" spans="1:5" ht="18" customHeight="1">
      <c r="A18" s="7" t="s">
        <v>24</v>
      </c>
      <c r="B18" s="6" t="s">
        <v>37</v>
      </c>
      <c r="C18" s="7">
        <f t="shared" si="0"/>
        <v>15</v>
      </c>
      <c r="D18" s="382"/>
      <c r="E18" s="382"/>
    </row>
    <row r="19" spans="1:5" ht="18" customHeight="1">
      <c r="A19" s="7" t="s">
        <v>30</v>
      </c>
      <c r="B19" s="6" t="s">
        <v>38</v>
      </c>
      <c r="C19" s="7">
        <f t="shared" si="0"/>
        <v>16</v>
      </c>
      <c r="D19" s="382"/>
      <c r="E19" s="382"/>
    </row>
    <row r="20" spans="1:5" ht="18" customHeight="1">
      <c r="A20" s="7" t="s">
        <v>32</v>
      </c>
      <c r="B20" s="6" t="s">
        <v>39</v>
      </c>
      <c r="C20" s="7">
        <f t="shared" si="0"/>
        <v>17</v>
      </c>
      <c r="D20" s="343">
        <v>1648572</v>
      </c>
      <c r="E20" s="343">
        <v>3199044.67</v>
      </c>
    </row>
    <row r="21" spans="1:5" ht="18" customHeight="1">
      <c r="A21" s="7" t="s">
        <v>40</v>
      </c>
      <c r="B21" s="336" t="s">
        <v>41</v>
      </c>
      <c r="C21" s="7">
        <f t="shared" si="0"/>
        <v>18</v>
      </c>
      <c r="D21" s="381"/>
      <c r="E21" s="381"/>
    </row>
    <row r="22" spans="1:5" ht="18" customHeight="1">
      <c r="A22" s="7"/>
      <c r="B22" s="332" t="s">
        <v>42</v>
      </c>
      <c r="C22" s="7">
        <f t="shared" si="0"/>
        <v>19</v>
      </c>
      <c r="D22" s="343">
        <v>1648572</v>
      </c>
      <c r="E22" s="343">
        <v>9442237.6700000018</v>
      </c>
    </row>
    <row r="23" spans="1:5" ht="18" customHeight="1">
      <c r="A23" s="7">
        <v>5</v>
      </c>
      <c r="B23" s="332" t="s">
        <v>43</v>
      </c>
      <c r="C23" s="7">
        <f t="shared" si="0"/>
        <v>20</v>
      </c>
      <c r="D23" s="381"/>
      <c r="E23" s="381"/>
    </row>
    <row r="24" spans="1:5" ht="18" customHeight="1">
      <c r="A24" s="7">
        <v>6</v>
      </c>
      <c r="B24" s="332" t="s">
        <v>44</v>
      </c>
      <c r="C24" s="7">
        <f t="shared" si="0"/>
        <v>21</v>
      </c>
      <c r="D24" s="381"/>
      <c r="E24" s="381"/>
    </row>
    <row r="25" spans="1:5" ht="18" customHeight="1">
      <c r="A25" s="7">
        <v>7</v>
      </c>
      <c r="B25" s="333" t="s">
        <v>45</v>
      </c>
      <c r="C25" s="7">
        <f t="shared" si="0"/>
        <v>22</v>
      </c>
      <c r="D25" s="343"/>
      <c r="E25" s="343"/>
    </row>
    <row r="26" spans="1:5" ht="18" customHeight="1">
      <c r="A26" s="7"/>
      <c r="B26" s="332" t="s">
        <v>46</v>
      </c>
      <c r="C26" s="7">
        <f t="shared" si="0"/>
        <v>23</v>
      </c>
      <c r="D26" s="343">
        <v>2992285.5350000067</v>
      </c>
      <c r="E26" s="343">
        <v>10189975.005000006</v>
      </c>
    </row>
    <row r="27" spans="1:5" ht="18" customHeight="1">
      <c r="A27" s="7"/>
      <c r="B27" s="6"/>
      <c r="C27" s="7">
        <f t="shared" si="0"/>
        <v>24</v>
      </c>
      <c r="D27" s="381"/>
      <c r="E27" s="381"/>
    </row>
    <row r="28" spans="1:5" ht="18" customHeight="1">
      <c r="A28" s="7" t="s">
        <v>351</v>
      </c>
      <c r="B28" s="332" t="s">
        <v>47</v>
      </c>
      <c r="C28" s="7">
        <f t="shared" si="0"/>
        <v>25</v>
      </c>
      <c r="D28" s="381"/>
      <c r="E28" s="381"/>
    </row>
    <row r="29" spans="1:5" ht="18" customHeight="1">
      <c r="A29" s="7">
        <v>1</v>
      </c>
      <c r="B29" s="332" t="s">
        <v>48</v>
      </c>
      <c r="C29" s="7">
        <f t="shared" si="0"/>
        <v>26</v>
      </c>
      <c r="D29" s="381"/>
      <c r="E29" s="381"/>
    </row>
    <row r="30" spans="1:5" ht="18" customHeight="1">
      <c r="A30" s="7" t="s">
        <v>22</v>
      </c>
      <c r="B30" s="6" t="s">
        <v>49</v>
      </c>
      <c r="C30" s="7">
        <f t="shared" si="0"/>
        <v>27</v>
      </c>
      <c r="D30" s="381"/>
      <c r="E30" s="381"/>
    </row>
    <row r="31" spans="1:5" ht="18" customHeight="1">
      <c r="A31" s="7" t="s">
        <v>24</v>
      </c>
      <c r="B31" s="6" t="s">
        <v>50</v>
      </c>
      <c r="C31" s="7">
        <f t="shared" si="0"/>
        <v>28</v>
      </c>
      <c r="D31" s="382"/>
      <c r="E31" s="382"/>
    </row>
    <row r="32" spans="1:5" ht="18" customHeight="1">
      <c r="A32" s="7" t="s">
        <v>30</v>
      </c>
      <c r="B32" s="336" t="s">
        <v>51</v>
      </c>
      <c r="C32" s="7">
        <f t="shared" si="0"/>
        <v>29</v>
      </c>
      <c r="D32" s="343"/>
      <c r="E32" s="343"/>
    </row>
    <row r="33" spans="1:5" ht="18" customHeight="1">
      <c r="A33" s="7" t="s">
        <v>32</v>
      </c>
      <c r="B33" s="6" t="s">
        <v>52</v>
      </c>
      <c r="C33" s="7">
        <f t="shared" si="0"/>
        <v>30</v>
      </c>
      <c r="D33" s="381"/>
      <c r="E33" s="381"/>
    </row>
    <row r="34" spans="1:5" ht="18" customHeight="1">
      <c r="A34" s="7"/>
      <c r="B34" s="332" t="s">
        <v>53</v>
      </c>
      <c r="C34" s="7">
        <f t="shared" si="0"/>
        <v>31</v>
      </c>
      <c r="D34" s="343">
        <v>0</v>
      </c>
      <c r="E34" s="343">
        <v>0</v>
      </c>
    </row>
    <row r="35" spans="1:5" ht="18" customHeight="1">
      <c r="A35" s="7">
        <v>2</v>
      </c>
      <c r="B35" s="332" t="s">
        <v>54</v>
      </c>
      <c r="C35" s="7">
        <f t="shared" si="0"/>
        <v>32</v>
      </c>
      <c r="D35" s="381"/>
      <c r="E35" s="381"/>
    </row>
    <row r="36" spans="1:5" ht="18" customHeight="1">
      <c r="A36" s="7" t="s">
        <v>22</v>
      </c>
      <c r="B36" s="6" t="s">
        <v>55</v>
      </c>
      <c r="C36" s="7">
        <f t="shared" si="0"/>
        <v>33</v>
      </c>
      <c r="D36" s="381"/>
      <c r="E36" s="381"/>
    </row>
    <row r="37" spans="1:5" ht="18" customHeight="1">
      <c r="A37" s="7" t="s">
        <v>24</v>
      </c>
      <c r="B37" s="6" t="s">
        <v>340</v>
      </c>
      <c r="C37" s="7">
        <f t="shared" si="0"/>
        <v>34</v>
      </c>
      <c r="D37" s="381"/>
      <c r="E37" s="381"/>
    </row>
    <row r="38" spans="1:5" ht="18" customHeight="1">
      <c r="A38" s="7" t="s">
        <v>30</v>
      </c>
      <c r="B38" s="6" t="s">
        <v>56</v>
      </c>
      <c r="C38" s="7">
        <f t="shared" si="0"/>
        <v>35</v>
      </c>
      <c r="D38" s="381">
        <v>2346197</v>
      </c>
      <c r="E38" s="381">
        <v>2295925</v>
      </c>
    </row>
    <row r="39" spans="1:5" ht="18" customHeight="1">
      <c r="A39" s="7" t="s">
        <v>32</v>
      </c>
      <c r="B39" s="6" t="s">
        <v>57</v>
      </c>
      <c r="C39" s="7">
        <f t="shared" si="0"/>
        <v>36</v>
      </c>
      <c r="D39" s="381">
        <v>667973</v>
      </c>
      <c r="E39" s="381">
        <v>718244.75</v>
      </c>
    </row>
    <row r="40" spans="1:5" ht="18" customHeight="1">
      <c r="A40" s="7"/>
      <c r="B40" s="332" t="s">
        <v>26</v>
      </c>
      <c r="C40" s="7">
        <f t="shared" si="0"/>
        <v>37</v>
      </c>
      <c r="D40" s="343">
        <v>3014170</v>
      </c>
      <c r="E40" s="343">
        <v>3014169.75</v>
      </c>
    </row>
    <row r="41" spans="1:5" ht="18" customHeight="1">
      <c r="A41" s="7">
        <v>3</v>
      </c>
      <c r="B41" s="332" t="s">
        <v>58</v>
      </c>
      <c r="C41" s="7">
        <f t="shared" si="0"/>
        <v>38</v>
      </c>
      <c r="D41" s="381"/>
      <c r="E41" s="381"/>
    </row>
    <row r="42" spans="1:5" ht="18" customHeight="1">
      <c r="A42" s="7">
        <v>4</v>
      </c>
      <c r="B42" s="333" t="s">
        <v>59</v>
      </c>
      <c r="C42" s="7">
        <f t="shared" si="0"/>
        <v>39</v>
      </c>
      <c r="D42" s="343"/>
      <c r="E42" s="343"/>
    </row>
    <row r="43" spans="1:5" ht="18" customHeight="1">
      <c r="A43" s="7" t="s">
        <v>22</v>
      </c>
      <c r="B43" s="6" t="s">
        <v>60</v>
      </c>
      <c r="C43" s="7">
        <f t="shared" si="0"/>
        <v>40</v>
      </c>
      <c r="D43" s="381"/>
      <c r="E43" s="381"/>
    </row>
    <row r="44" spans="1:5" ht="18" customHeight="1">
      <c r="A44" s="7" t="s">
        <v>24</v>
      </c>
      <c r="B44" s="6" t="s">
        <v>61</v>
      </c>
      <c r="C44" s="7">
        <f t="shared" si="0"/>
        <v>41</v>
      </c>
      <c r="D44" s="381"/>
      <c r="E44" s="381"/>
    </row>
    <row r="45" spans="1:5" ht="18" customHeight="1">
      <c r="A45" s="7" t="s">
        <v>30</v>
      </c>
      <c r="B45" s="6" t="s">
        <v>62</v>
      </c>
      <c r="C45" s="7">
        <f t="shared" si="0"/>
        <v>42</v>
      </c>
      <c r="D45" s="381"/>
      <c r="E45" s="381"/>
    </row>
    <row r="46" spans="1:5" ht="18" customHeight="1">
      <c r="A46" s="7"/>
      <c r="B46" s="333" t="s">
        <v>42</v>
      </c>
      <c r="C46" s="7">
        <f t="shared" si="0"/>
        <v>43</v>
      </c>
      <c r="D46" s="343">
        <v>0</v>
      </c>
      <c r="E46" s="343">
        <v>0</v>
      </c>
    </row>
    <row r="47" spans="1:5" ht="18" customHeight="1">
      <c r="A47" s="7">
        <v>5</v>
      </c>
      <c r="B47" s="6" t="s">
        <v>63</v>
      </c>
      <c r="C47" s="7">
        <f t="shared" si="0"/>
        <v>44</v>
      </c>
      <c r="D47" s="381">
        <v>104676424.7</v>
      </c>
      <c r="E47" s="381">
        <v>104676424</v>
      </c>
    </row>
    <row r="48" spans="1:5" ht="18" customHeight="1">
      <c r="A48" s="7">
        <v>6</v>
      </c>
      <c r="B48" s="337" t="s">
        <v>64</v>
      </c>
      <c r="C48" s="7">
        <f t="shared" si="0"/>
        <v>45</v>
      </c>
      <c r="D48" s="381"/>
      <c r="E48" s="381"/>
    </row>
    <row r="49" spans="1:5" ht="18" customHeight="1">
      <c r="A49" s="7"/>
      <c r="B49" s="6" t="s">
        <v>65</v>
      </c>
      <c r="C49" s="7">
        <f t="shared" si="0"/>
        <v>46</v>
      </c>
      <c r="D49" s="343">
        <v>107690594.7</v>
      </c>
      <c r="E49" s="343">
        <v>101447400.75</v>
      </c>
    </row>
    <row r="50" spans="1:5" ht="18" customHeight="1">
      <c r="A50" s="7"/>
      <c r="B50" s="6" t="s">
        <v>66</v>
      </c>
      <c r="C50" s="7">
        <f t="shared" si="0"/>
        <v>47</v>
      </c>
      <c r="D50" s="343">
        <v>110682880.23500001</v>
      </c>
      <c r="E50" s="343">
        <v>111637375.75500001</v>
      </c>
    </row>
  </sheetData>
  <phoneticPr fontId="0" type="noConversion"/>
  <printOptions horizontalCentered="1"/>
  <pageMargins left="0.5" right="0.5" top="0.52" bottom="0.56999999999999995" header="0.5" footer="0.5"/>
  <pageSetup paperSize="9" scale="7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6"/>
  <sheetViews>
    <sheetView view="pageBreakPreview" topLeftCell="B1" zoomScale="60" workbookViewId="0">
      <selection activeCell="D4" sqref="D4:E46"/>
    </sheetView>
  </sheetViews>
  <sheetFormatPr defaultRowHeight="15"/>
  <cols>
    <col min="1" max="1" width="3.88671875" customWidth="1"/>
    <col min="2" max="2" width="49.88671875" customWidth="1"/>
    <col min="3" max="3" width="11" customWidth="1"/>
    <col min="4" max="4" width="17.88671875" customWidth="1"/>
    <col min="5" max="5" width="17.5546875" customWidth="1"/>
  </cols>
  <sheetData>
    <row r="1" spans="1:5" ht="18" customHeight="1">
      <c r="A1" s="183"/>
      <c r="B1" s="4"/>
      <c r="C1" s="1"/>
      <c r="D1" s="1"/>
      <c r="E1" s="1"/>
    </row>
    <row r="2" spans="1:5" ht="18" customHeight="1">
      <c r="A2" s="184"/>
      <c r="B2" s="339" t="s">
        <v>67</v>
      </c>
      <c r="C2" s="3" t="s">
        <v>18</v>
      </c>
      <c r="D2" s="3" t="s">
        <v>364</v>
      </c>
      <c r="E2" s="3" t="s">
        <v>364</v>
      </c>
    </row>
    <row r="3" spans="1:5" ht="18" customHeight="1">
      <c r="A3" s="185"/>
      <c r="B3" s="5"/>
      <c r="C3" s="5"/>
      <c r="D3" s="5">
        <v>2013</v>
      </c>
      <c r="E3" s="5">
        <v>2012</v>
      </c>
    </row>
    <row r="4" spans="1:5" ht="18" customHeight="1">
      <c r="A4" s="186" t="s">
        <v>350</v>
      </c>
      <c r="B4" s="333" t="s">
        <v>68</v>
      </c>
      <c r="C4" s="6">
        <v>1</v>
      </c>
      <c r="D4" s="334"/>
      <c r="E4" s="334"/>
    </row>
    <row r="5" spans="1:5" ht="18" customHeight="1">
      <c r="A5" s="186">
        <v>1</v>
      </c>
      <c r="B5" s="340" t="s">
        <v>69</v>
      </c>
      <c r="C5" s="6">
        <f>SUM(C4+1)</f>
        <v>2</v>
      </c>
      <c r="D5" s="334"/>
      <c r="E5" s="334"/>
    </row>
    <row r="6" spans="1:5" ht="18" customHeight="1">
      <c r="A6" s="186">
        <v>2</v>
      </c>
      <c r="B6" s="341" t="s">
        <v>70</v>
      </c>
      <c r="C6" s="6">
        <f t="shared" ref="C6:C46" si="0">SUM(C5+1)</f>
        <v>3</v>
      </c>
      <c r="D6" s="335"/>
      <c r="E6" s="335"/>
    </row>
    <row r="7" spans="1:5" ht="18" customHeight="1">
      <c r="A7" s="186" t="s">
        <v>22</v>
      </c>
      <c r="B7" s="6" t="s">
        <v>71</v>
      </c>
      <c r="C7" s="6">
        <f t="shared" si="0"/>
        <v>4</v>
      </c>
      <c r="D7" s="335"/>
      <c r="E7" s="335"/>
    </row>
    <row r="8" spans="1:5" ht="18" customHeight="1">
      <c r="A8" s="186" t="s">
        <v>24</v>
      </c>
      <c r="B8" s="6" t="s">
        <v>72</v>
      </c>
      <c r="C8" s="6">
        <f t="shared" si="0"/>
        <v>5</v>
      </c>
      <c r="D8" s="335"/>
      <c r="E8" s="335"/>
    </row>
    <row r="9" spans="1:5" ht="18" customHeight="1">
      <c r="A9" s="186" t="s">
        <v>73</v>
      </c>
      <c r="B9" s="6" t="s">
        <v>74</v>
      </c>
      <c r="C9" s="6">
        <f t="shared" si="0"/>
        <v>6</v>
      </c>
      <c r="D9" s="335"/>
      <c r="E9" s="335"/>
    </row>
    <row r="10" spans="1:5" ht="18" customHeight="1">
      <c r="A10" s="186" t="s">
        <v>337</v>
      </c>
      <c r="B10" s="332" t="s">
        <v>26</v>
      </c>
      <c r="C10" s="6">
        <f t="shared" si="0"/>
        <v>7</v>
      </c>
      <c r="D10" s="334">
        <v>0</v>
      </c>
      <c r="E10" s="334">
        <v>0</v>
      </c>
    </row>
    <row r="11" spans="1:5" ht="18" customHeight="1">
      <c r="A11" s="186">
        <v>3</v>
      </c>
      <c r="B11" s="340" t="s">
        <v>75</v>
      </c>
      <c r="C11" s="6">
        <f t="shared" si="0"/>
        <v>8</v>
      </c>
      <c r="D11" s="335"/>
      <c r="E11" s="335"/>
    </row>
    <row r="12" spans="1:5" ht="18" customHeight="1">
      <c r="A12" s="186" t="s">
        <v>22</v>
      </c>
      <c r="B12" s="6" t="s">
        <v>76</v>
      </c>
      <c r="C12" s="6">
        <f t="shared" si="0"/>
        <v>9</v>
      </c>
      <c r="D12" s="381">
        <v>6824240.4199999999</v>
      </c>
      <c r="E12" s="381">
        <v>8606486</v>
      </c>
    </row>
    <row r="13" spans="1:5" ht="18" customHeight="1">
      <c r="A13" s="186" t="s">
        <v>24</v>
      </c>
      <c r="B13" s="6" t="s">
        <v>77</v>
      </c>
      <c r="C13" s="6">
        <f t="shared" si="0"/>
        <v>10</v>
      </c>
      <c r="D13" s="381">
        <v>163827</v>
      </c>
      <c r="E13" s="381">
        <v>159221</v>
      </c>
    </row>
    <row r="14" spans="1:5" ht="18" customHeight="1">
      <c r="A14" s="186" t="s">
        <v>73</v>
      </c>
      <c r="B14" s="6" t="s">
        <v>78</v>
      </c>
      <c r="C14" s="6">
        <f t="shared" si="0"/>
        <v>11</v>
      </c>
      <c r="D14" s="381">
        <v>52797</v>
      </c>
      <c r="E14" s="381">
        <v>54439</v>
      </c>
    </row>
    <row r="15" spans="1:5" ht="18" customHeight="1">
      <c r="A15" s="186" t="s">
        <v>79</v>
      </c>
      <c r="B15" s="6" t="s">
        <v>80</v>
      </c>
      <c r="C15" s="6">
        <f t="shared" si="0"/>
        <v>12</v>
      </c>
      <c r="D15" s="381">
        <v>4727189.72</v>
      </c>
      <c r="E15" s="381">
        <v>1927189.72</v>
      </c>
    </row>
    <row r="16" spans="1:5" ht="18" customHeight="1">
      <c r="A16" s="186" t="s">
        <v>81</v>
      </c>
      <c r="B16" s="336" t="s">
        <v>82</v>
      </c>
      <c r="C16" s="6">
        <f t="shared" si="0"/>
        <v>13</v>
      </c>
      <c r="D16" s="343"/>
      <c r="E16" s="343"/>
    </row>
    <row r="17" spans="1:5" ht="18" customHeight="1">
      <c r="A17" s="186"/>
      <c r="B17" s="332" t="s">
        <v>34</v>
      </c>
      <c r="C17" s="6">
        <f t="shared" si="0"/>
        <v>14</v>
      </c>
      <c r="D17" s="343">
        <v>11768054.140000001</v>
      </c>
      <c r="E17" s="343">
        <v>10747335.720000001</v>
      </c>
    </row>
    <row r="18" spans="1:5" ht="18" customHeight="1">
      <c r="A18" s="186">
        <v>4</v>
      </c>
      <c r="B18" s="340" t="s">
        <v>83</v>
      </c>
      <c r="C18" s="6">
        <f t="shared" si="0"/>
        <v>15</v>
      </c>
      <c r="D18" s="381"/>
      <c r="E18" s="381"/>
    </row>
    <row r="19" spans="1:5" ht="18" customHeight="1">
      <c r="A19" s="186">
        <v>5</v>
      </c>
      <c r="B19" s="340" t="s">
        <v>84</v>
      </c>
      <c r="C19" s="6">
        <f t="shared" si="0"/>
        <v>16</v>
      </c>
      <c r="D19" s="381"/>
      <c r="E19" s="381"/>
    </row>
    <row r="20" spans="1:5" ht="18" customHeight="1">
      <c r="A20" s="186"/>
      <c r="B20" s="332" t="s">
        <v>85</v>
      </c>
      <c r="C20" s="6">
        <f t="shared" si="0"/>
        <v>17</v>
      </c>
      <c r="D20" s="343">
        <v>11768054.140000001</v>
      </c>
      <c r="E20" s="343">
        <v>10747335.720000001</v>
      </c>
    </row>
    <row r="21" spans="1:5" ht="18" customHeight="1">
      <c r="A21" s="186"/>
      <c r="B21" s="336" t="s">
        <v>337</v>
      </c>
      <c r="C21" s="6">
        <f t="shared" si="0"/>
        <v>18</v>
      </c>
      <c r="D21" s="381"/>
      <c r="E21" s="381"/>
    </row>
    <row r="22" spans="1:5" ht="18" customHeight="1">
      <c r="A22" s="186" t="s">
        <v>351</v>
      </c>
      <c r="B22" s="333" t="s">
        <v>86</v>
      </c>
      <c r="C22" s="6">
        <f t="shared" si="0"/>
        <v>19</v>
      </c>
      <c r="D22" s="343"/>
      <c r="E22" s="343"/>
    </row>
    <row r="23" spans="1:5" ht="18" customHeight="1">
      <c r="A23" s="186">
        <v>1</v>
      </c>
      <c r="B23" s="342" t="s">
        <v>87</v>
      </c>
      <c r="C23" s="6">
        <f t="shared" si="0"/>
        <v>20</v>
      </c>
      <c r="D23" s="381"/>
      <c r="E23" s="381"/>
    </row>
    <row r="24" spans="1:5" ht="18" customHeight="1">
      <c r="A24" s="186" t="s">
        <v>22</v>
      </c>
      <c r="B24" s="6" t="s">
        <v>88</v>
      </c>
      <c r="C24" s="6">
        <f t="shared" si="0"/>
        <v>21</v>
      </c>
      <c r="D24" s="381"/>
      <c r="E24" s="381"/>
    </row>
    <row r="25" spans="1:5" ht="18" customHeight="1">
      <c r="A25" s="186" t="s">
        <v>24</v>
      </c>
      <c r="B25" s="337" t="s">
        <v>89</v>
      </c>
      <c r="C25" s="6">
        <f t="shared" si="0"/>
        <v>22</v>
      </c>
      <c r="D25" s="343"/>
      <c r="E25" s="343"/>
    </row>
    <row r="26" spans="1:5" ht="18" customHeight="1">
      <c r="A26" s="186"/>
      <c r="B26" s="332" t="s">
        <v>53</v>
      </c>
      <c r="C26" s="6">
        <f t="shared" si="0"/>
        <v>23</v>
      </c>
      <c r="D26" s="343">
        <v>0</v>
      </c>
      <c r="E26" s="343">
        <v>0</v>
      </c>
    </row>
    <row r="27" spans="1:5" ht="18" customHeight="1">
      <c r="A27" s="186">
        <v>2</v>
      </c>
      <c r="B27" s="340" t="s">
        <v>90</v>
      </c>
      <c r="C27" s="6">
        <f t="shared" si="0"/>
        <v>24</v>
      </c>
      <c r="D27" s="381">
        <v>5732761.4299999997</v>
      </c>
      <c r="E27" s="381">
        <v>5732761.4299999997</v>
      </c>
    </row>
    <row r="28" spans="1:5" ht="18" customHeight="1">
      <c r="A28" s="186">
        <v>3</v>
      </c>
      <c r="B28" s="340" t="s">
        <v>91</v>
      </c>
      <c r="C28" s="6">
        <f t="shared" si="0"/>
        <v>25</v>
      </c>
      <c r="D28" s="381"/>
      <c r="E28" s="381"/>
    </row>
    <row r="29" spans="1:5" ht="18" customHeight="1">
      <c r="A29" s="186">
        <v>4</v>
      </c>
      <c r="B29" s="340" t="s">
        <v>92</v>
      </c>
      <c r="C29" s="6">
        <f t="shared" si="0"/>
        <v>26</v>
      </c>
      <c r="D29" s="381"/>
      <c r="E29" s="381"/>
    </row>
    <row r="30" spans="1:5" ht="18" customHeight="1">
      <c r="A30" s="186"/>
      <c r="B30" s="332" t="s">
        <v>93</v>
      </c>
      <c r="C30" s="6">
        <f t="shared" si="0"/>
        <v>27</v>
      </c>
      <c r="D30" s="343">
        <v>5732761.4299999997</v>
      </c>
      <c r="E30" s="343">
        <v>5732761.4299999997</v>
      </c>
    </row>
    <row r="31" spans="1:5" ht="18" customHeight="1">
      <c r="A31" s="186"/>
      <c r="B31" s="332" t="s">
        <v>94</v>
      </c>
      <c r="C31" s="6">
        <f t="shared" si="0"/>
        <v>28</v>
      </c>
      <c r="D31" s="343">
        <v>17500815.57</v>
      </c>
      <c r="E31" s="343">
        <v>16480097.15</v>
      </c>
    </row>
    <row r="32" spans="1:5" ht="18" customHeight="1">
      <c r="A32" s="186"/>
      <c r="B32" s="6" t="s">
        <v>337</v>
      </c>
      <c r="C32" s="6">
        <f t="shared" si="0"/>
        <v>29</v>
      </c>
      <c r="D32" s="381"/>
      <c r="E32" s="381"/>
    </row>
    <row r="33" spans="1:5" ht="18" customHeight="1">
      <c r="A33" s="186" t="s">
        <v>352</v>
      </c>
      <c r="B33" s="332" t="s">
        <v>95</v>
      </c>
      <c r="C33" s="6">
        <f t="shared" si="0"/>
        <v>30</v>
      </c>
      <c r="D33" s="381"/>
      <c r="E33" s="381"/>
    </row>
    <row r="34" spans="1:5" ht="18" customHeight="1">
      <c r="A34" s="186">
        <v>1</v>
      </c>
      <c r="B34" s="6" t="s">
        <v>96</v>
      </c>
      <c r="C34" s="6">
        <f t="shared" si="0"/>
        <v>31</v>
      </c>
      <c r="D34" s="343"/>
      <c r="E34" s="343"/>
    </row>
    <row r="35" spans="1:5" ht="18" customHeight="1">
      <c r="A35" s="186">
        <v>2</v>
      </c>
      <c r="B35" s="6" t="s">
        <v>97</v>
      </c>
      <c r="C35" s="6">
        <f t="shared" si="0"/>
        <v>32</v>
      </c>
      <c r="D35" s="381"/>
      <c r="E35" s="381"/>
    </row>
    <row r="36" spans="1:5" ht="18" customHeight="1">
      <c r="A36" s="186">
        <v>3</v>
      </c>
      <c r="B36" s="6" t="s">
        <v>98</v>
      </c>
      <c r="C36" s="6">
        <f t="shared" si="0"/>
        <v>33</v>
      </c>
      <c r="D36" s="381">
        <v>100000000</v>
      </c>
      <c r="E36" s="381">
        <v>100000000</v>
      </c>
    </row>
    <row r="37" spans="1:5" ht="18" customHeight="1">
      <c r="A37" s="186">
        <v>4</v>
      </c>
      <c r="B37" s="6" t="s">
        <v>99</v>
      </c>
      <c r="C37" s="6">
        <f t="shared" si="0"/>
        <v>34</v>
      </c>
      <c r="D37" s="381"/>
      <c r="E37" s="381"/>
    </row>
    <row r="38" spans="1:5" ht="18" customHeight="1">
      <c r="A38" s="186">
        <v>5</v>
      </c>
      <c r="B38" s="6" t="s">
        <v>100</v>
      </c>
      <c r="C38" s="6">
        <f t="shared" si="0"/>
        <v>35</v>
      </c>
      <c r="D38" s="381"/>
      <c r="E38" s="381"/>
    </row>
    <row r="39" spans="1:5" ht="18" customHeight="1">
      <c r="A39" s="186">
        <v>6</v>
      </c>
      <c r="B39" s="6" t="s">
        <v>101</v>
      </c>
      <c r="C39" s="6">
        <f t="shared" si="0"/>
        <v>36</v>
      </c>
      <c r="D39" s="381"/>
      <c r="E39" s="381"/>
    </row>
    <row r="40" spans="1:5" ht="18" customHeight="1">
      <c r="A40" s="186">
        <v>7</v>
      </c>
      <c r="B40" s="6" t="s">
        <v>102</v>
      </c>
      <c r="C40" s="6">
        <f t="shared" si="0"/>
        <v>37</v>
      </c>
      <c r="D40" s="381">
        <v>0</v>
      </c>
      <c r="E40" s="381">
        <v>0</v>
      </c>
    </row>
    <row r="41" spans="1:5" ht="18" customHeight="1">
      <c r="A41" s="186">
        <v>8</v>
      </c>
      <c r="B41" s="6" t="s">
        <v>103</v>
      </c>
      <c r="C41" s="6">
        <f t="shared" si="0"/>
        <v>38</v>
      </c>
      <c r="D41" s="381"/>
      <c r="E41" s="381"/>
    </row>
    <row r="42" spans="1:5" ht="18" customHeight="1">
      <c r="A42" s="186">
        <v>9</v>
      </c>
      <c r="B42" s="6" t="s">
        <v>104</v>
      </c>
      <c r="C42" s="6">
        <f t="shared" si="0"/>
        <v>39</v>
      </c>
      <c r="D42" s="381">
        <v>-4842721.57</v>
      </c>
      <c r="E42" s="381">
        <v>-4923121.57</v>
      </c>
    </row>
    <row r="43" spans="1:5" ht="18" customHeight="1">
      <c r="A43" s="186">
        <v>10</v>
      </c>
      <c r="B43" s="6" t="s">
        <v>105</v>
      </c>
      <c r="C43" s="6">
        <f t="shared" si="0"/>
        <v>40</v>
      </c>
      <c r="D43" s="381">
        <v>-1975214.0499999998</v>
      </c>
      <c r="E43" s="381">
        <v>80400.170000000158</v>
      </c>
    </row>
    <row r="44" spans="1:5" ht="18" customHeight="1">
      <c r="A44" s="186" t="s">
        <v>337</v>
      </c>
      <c r="B44" s="336" t="s">
        <v>106</v>
      </c>
      <c r="C44" s="6">
        <f t="shared" si="0"/>
        <v>41</v>
      </c>
      <c r="D44" s="343">
        <v>93182064.38000001</v>
      </c>
      <c r="E44" s="343">
        <v>95157278.600000009</v>
      </c>
    </row>
    <row r="45" spans="1:5" ht="18" customHeight="1">
      <c r="A45" s="186"/>
      <c r="B45" s="6" t="s">
        <v>337</v>
      </c>
      <c r="C45" s="6">
        <f t="shared" si="0"/>
        <v>42</v>
      </c>
      <c r="D45" s="343"/>
      <c r="E45" s="343"/>
    </row>
    <row r="46" spans="1:5" ht="18" customHeight="1">
      <c r="A46" s="186"/>
      <c r="B46" s="6" t="s">
        <v>107</v>
      </c>
      <c r="C46" s="6">
        <f t="shared" si="0"/>
        <v>43</v>
      </c>
      <c r="D46" s="343">
        <v>110682879.95000002</v>
      </c>
      <c r="E46" s="343">
        <v>111637375.75000001</v>
      </c>
    </row>
  </sheetData>
  <phoneticPr fontId="0" type="noConversion"/>
  <printOptions horizontalCentered="1"/>
  <pageMargins left="0.25" right="0.25" top="0.54" bottom="0.56999999999999995" header="0.5" footer="0.5"/>
  <pageSetup paperSize="9" scale="7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9"/>
  <sheetViews>
    <sheetView workbookViewId="0">
      <selection activeCell="E7" sqref="D7:E29"/>
    </sheetView>
  </sheetViews>
  <sheetFormatPr defaultRowHeight="15"/>
  <cols>
    <col min="1" max="1" width="7.33203125" customWidth="1"/>
    <col min="2" max="2" width="56" customWidth="1"/>
    <col min="3" max="3" width="12.33203125" customWidth="1"/>
    <col min="4" max="4" width="14.109375" customWidth="1"/>
    <col min="5" max="5" width="14.44140625" customWidth="1"/>
  </cols>
  <sheetData>
    <row r="1" spans="1:5" ht="30" customHeight="1">
      <c r="A1" s="11"/>
    </row>
    <row r="2" spans="1:5" ht="30" customHeight="1">
      <c r="A2" s="11"/>
      <c r="B2" t="s">
        <v>108</v>
      </c>
    </row>
    <row r="3" spans="1:5" ht="30" customHeight="1">
      <c r="A3" s="11"/>
      <c r="B3" t="s">
        <v>109</v>
      </c>
    </row>
    <row r="4" spans="1:5" ht="30" customHeight="1" thickBot="1">
      <c r="A4" s="11"/>
    </row>
    <row r="5" spans="1:5" ht="30" customHeight="1">
      <c r="A5" s="12" t="s">
        <v>335</v>
      </c>
      <c r="B5" s="12" t="s">
        <v>110</v>
      </c>
      <c r="C5" s="12" t="s">
        <v>111</v>
      </c>
      <c r="D5" s="12" t="s">
        <v>364</v>
      </c>
      <c r="E5" s="12" t="s">
        <v>364</v>
      </c>
    </row>
    <row r="6" spans="1:5" ht="30" customHeight="1">
      <c r="A6" s="13"/>
      <c r="B6" s="13"/>
      <c r="C6" s="13" t="s">
        <v>112</v>
      </c>
      <c r="D6" s="13" t="s">
        <v>113</v>
      </c>
      <c r="E6" s="13" t="s">
        <v>114</v>
      </c>
    </row>
    <row r="7" spans="1:5" ht="30" customHeight="1">
      <c r="A7" s="49">
        <v>1</v>
      </c>
      <c r="B7" s="46" t="s">
        <v>115</v>
      </c>
      <c r="C7" s="187" t="s">
        <v>116</v>
      </c>
      <c r="D7" s="45">
        <v>4580643.004999999</v>
      </c>
      <c r="E7" s="45">
        <v>8871951.004999999</v>
      </c>
    </row>
    <row r="8" spans="1:5" ht="30" customHeight="1">
      <c r="A8" s="49">
        <v>2</v>
      </c>
      <c r="B8" s="46" t="s">
        <v>117</v>
      </c>
      <c r="C8" s="187" t="s">
        <v>118</v>
      </c>
      <c r="D8" s="45"/>
      <c r="E8" s="45"/>
    </row>
    <row r="9" spans="1:5" ht="30" customHeight="1">
      <c r="A9" s="49">
        <v>3</v>
      </c>
      <c r="B9" s="46" t="s">
        <v>119</v>
      </c>
      <c r="C9" s="188" t="s">
        <v>120</v>
      </c>
      <c r="D9" s="45"/>
      <c r="E9" s="45"/>
    </row>
    <row r="10" spans="1:5" ht="30" customHeight="1">
      <c r="A10" s="49">
        <v>4</v>
      </c>
      <c r="B10" s="46" t="s">
        <v>121</v>
      </c>
      <c r="C10" s="187" t="s">
        <v>122</v>
      </c>
      <c r="D10" s="45">
        <v>3938672</v>
      </c>
      <c r="E10" s="45">
        <v>5200000</v>
      </c>
    </row>
    <row r="11" spans="1:5" ht="30" customHeight="1">
      <c r="A11" s="49">
        <v>5</v>
      </c>
      <c r="B11" s="46" t="s">
        <v>123</v>
      </c>
      <c r="C11" s="187" t="s">
        <v>124</v>
      </c>
      <c r="D11" s="351">
        <v>2585484</v>
      </c>
      <c r="E11" s="351">
        <v>2724966</v>
      </c>
    </row>
    <row r="12" spans="1:5" ht="30" customHeight="1">
      <c r="A12" s="49"/>
      <c r="B12" s="47" t="s">
        <v>125</v>
      </c>
      <c r="C12" s="188" t="s">
        <v>126</v>
      </c>
      <c r="D12" s="45">
        <v>2316000</v>
      </c>
      <c r="E12" s="45">
        <v>2442000</v>
      </c>
    </row>
    <row r="13" spans="1:5" ht="30" customHeight="1">
      <c r="A13" s="49"/>
      <c r="B13" s="47" t="s">
        <v>127</v>
      </c>
      <c r="C13" s="188" t="s">
        <v>128</v>
      </c>
      <c r="D13" s="45">
        <v>269484</v>
      </c>
      <c r="E13" s="45">
        <v>282966</v>
      </c>
    </row>
    <row r="14" spans="1:5" ht="30" customHeight="1">
      <c r="A14" s="49">
        <v>6</v>
      </c>
      <c r="B14" s="46" t="s">
        <v>129</v>
      </c>
      <c r="C14" s="187" t="s">
        <v>130</v>
      </c>
      <c r="D14" s="45">
        <v>0</v>
      </c>
      <c r="E14" s="45">
        <v>813396.25</v>
      </c>
    </row>
    <row r="15" spans="1:5" ht="30" customHeight="1">
      <c r="A15" s="49">
        <v>7</v>
      </c>
      <c r="B15" s="46" t="s">
        <v>131</v>
      </c>
      <c r="C15" s="187" t="s">
        <v>132</v>
      </c>
      <c r="D15" s="45">
        <v>31705.29</v>
      </c>
      <c r="E15" s="45">
        <v>44273.18</v>
      </c>
    </row>
    <row r="16" spans="1:5" ht="30" customHeight="1">
      <c r="A16" s="49">
        <v>8</v>
      </c>
      <c r="B16" s="189" t="s">
        <v>133</v>
      </c>
      <c r="C16" s="187"/>
      <c r="D16" s="351">
        <v>6555861.29</v>
      </c>
      <c r="E16" s="351">
        <v>8782635.4299999997</v>
      </c>
    </row>
    <row r="17" spans="1:5" ht="30" customHeight="1">
      <c r="A17" s="49">
        <v>9</v>
      </c>
      <c r="B17" s="189" t="s">
        <v>134</v>
      </c>
      <c r="C17" s="187"/>
      <c r="D17" s="351">
        <v>-1975218.2850000011</v>
      </c>
      <c r="E17" s="351">
        <v>89315.574999999255</v>
      </c>
    </row>
    <row r="18" spans="1:5" ht="30" customHeight="1">
      <c r="A18" s="49">
        <v>10</v>
      </c>
      <c r="B18" s="46" t="s">
        <v>135</v>
      </c>
      <c r="C18" s="187" t="s">
        <v>136</v>
      </c>
      <c r="D18" s="45"/>
      <c r="E18" s="45"/>
    </row>
    <row r="19" spans="1:5" ht="30" customHeight="1">
      <c r="A19" s="49">
        <v>11</v>
      </c>
      <c r="B19" s="46" t="s">
        <v>137</v>
      </c>
      <c r="C19" s="187" t="s">
        <v>138</v>
      </c>
      <c r="D19" s="45"/>
      <c r="E19" s="45"/>
    </row>
    <row r="20" spans="1:5" ht="30" customHeight="1">
      <c r="A20" s="49">
        <v>12</v>
      </c>
      <c r="B20" s="46" t="s">
        <v>139</v>
      </c>
      <c r="C20" s="187"/>
      <c r="D20" s="45"/>
      <c r="E20" s="45"/>
    </row>
    <row r="21" spans="1:5" ht="30" customHeight="1">
      <c r="A21" s="49">
        <v>12.1</v>
      </c>
      <c r="B21" s="46" t="s">
        <v>140</v>
      </c>
      <c r="C21" s="187" t="s">
        <v>141</v>
      </c>
      <c r="D21" s="45"/>
      <c r="E21" s="45"/>
    </row>
    <row r="22" spans="1:5" ht="30" customHeight="1">
      <c r="A22" s="49">
        <v>12.2</v>
      </c>
      <c r="B22" s="46" t="s">
        <v>142</v>
      </c>
      <c r="C22" s="187" t="s">
        <v>143</v>
      </c>
      <c r="D22" s="45">
        <v>4.07</v>
      </c>
      <c r="E22" s="45">
        <v>18.599999999999998</v>
      </c>
    </row>
    <row r="23" spans="1:5" ht="30" customHeight="1">
      <c r="A23" s="49">
        <v>12.3</v>
      </c>
      <c r="B23" s="46" t="s">
        <v>144</v>
      </c>
      <c r="C23" s="187" t="s">
        <v>145</v>
      </c>
      <c r="D23" s="45"/>
      <c r="E23" s="45"/>
    </row>
    <row r="24" spans="1:5" ht="30" customHeight="1">
      <c r="A24" s="49">
        <v>12.4</v>
      </c>
      <c r="B24" s="46" t="s">
        <v>146</v>
      </c>
      <c r="C24" s="187" t="s">
        <v>147</v>
      </c>
      <c r="D24" s="45"/>
      <c r="E24" s="45"/>
    </row>
    <row r="25" spans="1:5" ht="30" customHeight="1">
      <c r="A25" s="49">
        <v>13</v>
      </c>
      <c r="B25" s="189" t="s">
        <v>148</v>
      </c>
      <c r="C25" s="187"/>
      <c r="D25" s="351">
        <v>4.07</v>
      </c>
      <c r="E25" s="351">
        <v>18.599999999999998</v>
      </c>
    </row>
    <row r="26" spans="1:5" ht="30" customHeight="1">
      <c r="A26" s="49">
        <v>14</v>
      </c>
      <c r="B26" s="60" t="s">
        <v>149</v>
      </c>
      <c r="C26" s="187"/>
      <c r="D26" s="351">
        <v>-1975214.215000001</v>
      </c>
      <c r="E26" s="351">
        <v>89334.174999999261</v>
      </c>
    </row>
    <row r="27" spans="1:5" ht="30" customHeight="1">
      <c r="A27" s="49">
        <v>15</v>
      </c>
      <c r="B27" s="46" t="s">
        <v>150</v>
      </c>
      <c r="C27" s="188" t="s">
        <v>151</v>
      </c>
      <c r="D27" s="45">
        <v>0</v>
      </c>
      <c r="E27" s="45">
        <v>8934</v>
      </c>
    </row>
    <row r="28" spans="1:5" ht="30" customHeight="1">
      <c r="A28" s="49">
        <v>16</v>
      </c>
      <c r="B28" s="189" t="s">
        <v>152</v>
      </c>
      <c r="C28" s="187"/>
      <c r="D28" s="351">
        <v>-1975214.215000001</v>
      </c>
      <c r="E28" s="351">
        <v>80400.174999999261</v>
      </c>
    </row>
    <row r="29" spans="1:5" ht="30" customHeight="1">
      <c r="A29" s="49">
        <v>17</v>
      </c>
      <c r="B29" s="46" t="s">
        <v>153</v>
      </c>
      <c r="C29" s="187"/>
      <c r="D29" s="45"/>
      <c r="E29" s="45"/>
    </row>
  </sheetData>
  <phoneticPr fontId="0" type="noConversion"/>
  <printOptions horizontalCentered="1"/>
  <pageMargins left="0.75" right="0.75" top="1" bottom="1" header="0.5" footer="0.5"/>
  <pageSetup paperSize="9" scale="6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0"/>
  <sheetViews>
    <sheetView workbookViewId="0">
      <selection activeCell="C4" sqref="C4:D30"/>
    </sheetView>
  </sheetViews>
  <sheetFormatPr defaultRowHeight="15"/>
  <cols>
    <col min="1" max="1" width="5.109375" customWidth="1"/>
    <col min="2" max="2" width="47.88671875" customWidth="1"/>
    <col min="3" max="3" width="19.21875" customWidth="1"/>
    <col min="4" max="4" width="21.21875" customWidth="1"/>
    <col min="7" max="7" width="5.88671875" customWidth="1"/>
    <col min="8" max="8" width="7" customWidth="1"/>
    <col min="9" max="9" width="8.6640625" customWidth="1"/>
  </cols>
  <sheetData>
    <row r="1" spans="1:4" ht="30" customHeight="1" thickBot="1"/>
    <row r="2" spans="1:4" ht="30" customHeight="1">
      <c r="A2" s="12"/>
      <c r="B2" s="12" t="s">
        <v>154</v>
      </c>
      <c r="C2" s="12" t="s">
        <v>155</v>
      </c>
      <c r="D2" s="12" t="s">
        <v>156</v>
      </c>
    </row>
    <row r="3" spans="1:4" ht="30" customHeight="1">
      <c r="A3" s="13"/>
      <c r="B3" s="13"/>
      <c r="C3" s="13" t="s">
        <v>376</v>
      </c>
      <c r="D3" s="13" t="s">
        <v>377</v>
      </c>
    </row>
    <row r="4" spans="1:4" ht="30" customHeight="1">
      <c r="A4" s="49"/>
      <c r="B4" s="189" t="s">
        <v>157</v>
      </c>
      <c r="C4" s="193"/>
      <c r="D4" s="46"/>
    </row>
    <row r="5" spans="1:4" ht="30" customHeight="1">
      <c r="A5" s="49"/>
      <c r="B5" s="46" t="s">
        <v>158</v>
      </c>
      <c r="C5" s="197">
        <v>4460472.28</v>
      </c>
      <c r="D5" s="45">
        <v>7234393</v>
      </c>
    </row>
    <row r="6" spans="1:4" ht="30" customHeight="1">
      <c r="A6" s="49"/>
      <c r="B6" s="46" t="s">
        <v>159</v>
      </c>
      <c r="C6" s="355">
        <v>5723379.29</v>
      </c>
      <c r="D6" s="45">
        <v>8502176.1799999997</v>
      </c>
    </row>
    <row r="7" spans="1:4" ht="30" customHeight="1">
      <c r="A7" s="49"/>
      <c r="B7" s="46" t="s">
        <v>160</v>
      </c>
      <c r="C7" s="197">
        <v>4.07</v>
      </c>
      <c r="D7" s="45">
        <v>18.599999999999998</v>
      </c>
    </row>
    <row r="8" spans="1:4" ht="30" customHeight="1">
      <c r="A8" s="49"/>
      <c r="B8" s="46" t="s">
        <v>161</v>
      </c>
      <c r="C8" s="197"/>
      <c r="D8" s="45"/>
    </row>
    <row r="9" spans="1:4" ht="30" customHeight="1">
      <c r="A9" s="49"/>
      <c r="B9" s="46" t="s">
        <v>162</v>
      </c>
      <c r="C9" s="197">
        <v>17870</v>
      </c>
      <c r="D9" s="45">
        <v>0</v>
      </c>
    </row>
    <row r="10" spans="1:4" ht="30" customHeight="1">
      <c r="A10" s="49"/>
      <c r="B10" s="189" t="s">
        <v>163</v>
      </c>
      <c r="C10" s="356">
        <v>-1280772.9399999997</v>
      </c>
      <c r="D10" s="356">
        <v>-1267764.5799999996</v>
      </c>
    </row>
    <row r="11" spans="1:4" ht="30" customHeight="1">
      <c r="A11" s="49"/>
      <c r="B11" s="46"/>
      <c r="C11" s="355"/>
      <c r="D11" s="45"/>
    </row>
    <row r="12" spans="1:4" ht="30" customHeight="1">
      <c r="A12" s="49"/>
      <c r="B12" s="189" t="s">
        <v>164</v>
      </c>
      <c r="C12" s="357"/>
      <c r="D12" s="357"/>
    </row>
    <row r="13" spans="1:4" ht="30" customHeight="1">
      <c r="A13" s="49"/>
      <c r="B13" s="46" t="s">
        <v>165</v>
      </c>
      <c r="C13" s="197"/>
      <c r="D13" s="197"/>
    </row>
    <row r="14" spans="1:4" ht="30" customHeight="1">
      <c r="A14" s="49"/>
      <c r="B14" s="46" t="s">
        <v>166</v>
      </c>
      <c r="C14" s="197"/>
      <c r="D14" s="197"/>
    </row>
    <row r="15" spans="1:4" ht="30" customHeight="1">
      <c r="A15" s="49"/>
      <c r="B15" s="46" t="s">
        <v>167</v>
      </c>
      <c r="C15" s="197"/>
      <c r="D15" s="197"/>
    </row>
    <row r="16" spans="1:4" ht="30" customHeight="1">
      <c r="A16" s="49"/>
      <c r="B16" s="46" t="s">
        <v>168</v>
      </c>
      <c r="C16" s="197"/>
      <c r="D16" s="197"/>
    </row>
    <row r="17" spans="1:4" ht="30" customHeight="1">
      <c r="A17" s="49"/>
      <c r="B17" s="46" t="s">
        <v>169</v>
      </c>
      <c r="C17" s="355"/>
      <c r="D17" s="355"/>
    </row>
    <row r="18" spans="1:4" ht="30" customHeight="1">
      <c r="A18" s="49"/>
      <c r="B18" s="46" t="s">
        <v>170</v>
      </c>
      <c r="C18" s="197"/>
      <c r="D18" s="197"/>
    </row>
    <row r="19" spans="1:4" ht="30" customHeight="1">
      <c r="A19" s="49"/>
      <c r="B19" s="46"/>
      <c r="C19" s="197"/>
      <c r="D19" s="197"/>
    </row>
    <row r="20" spans="1:4" ht="30" customHeight="1">
      <c r="A20" s="49"/>
      <c r="B20" s="189" t="s">
        <v>171</v>
      </c>
      <c r="C20" s="357"/>
      <c r="D20" s="357"/>
    </row>
    <row r="21" spans="1:4" ht="30" customHeight="1">
      <c r="A21" s="49"/>
      <c r="B21" s="46" t="s">
        <v>172</v>
      </c>
      <c r="C21" s="197"/>
      <c r="D21" s="45"/>
    </row>
    <row r="22" spans="1:4" ht="30" customHeight="1">
      <c r="A22" s="49"/>
      <c r="B22" s="46" t="s">
        <v>173</v>
      </c>
      <c r="C22" s="197">
        <v>0</v>
      </c>
      <c r="D22" s="45">
        <v>0</v>
      </c>
    </row>
    <row r="23" spans="1:4" ht="30" customHeight="1">
      <c r="A23" s="49"/>
      <c r="B23" s="46" t="s">
        <v>174</v>
      </c>
      <c r="C23" s="197"/>
      <c r="D23" s="45"/>
    </row>
    <row r="24" spans="1:4" ht="30" customHeight="1">
      <c r="A24" s="49"/>
      <c r="B24" s="46" t="s">
        <v>175</v>
      </c>
      <c r="C24" s="197"/>
      <c r="D24" s="45"/>
    </row>
    <row r="25" spans="1:4" ht="30" customHeight="1">
      <c r="A25" s="49"/>
      <c r="B25" s="46" t="s">
        <v>176</v>
      </c>
      <c r="C25" s="197">
        <v>0</v>
      </c>
      <c r="D25" s="197">
        <v>0</v>
      </c>
    </row>
    <row r="26" spans="1:4" ht="30" customHeight="1">
      <c r="A26" s="49"/>
      <c r="B26" s="46"/>
      <c r="C26" s="197"/>
      <c r="D26" s="45"/>
    </row>
    <row r="27" spans="1:4" ht="30" customHeight="1">
      <c r="A27" s="49"/>
      <c r="B27" s="189" t="s">
        <v>177</v>
      </c>
      <c r="C27" s="197">
        <v>60721.865000005811</v>
      </c>
      <c r="D27" s="197">
        <v>97346.385000003502</v>
      </c>
    </row>
    <row r="28" spans="1:4" ht="30" customHeight="1">
      <c r="A28" s="49"/>
      <c r="B28" s="189" t="s">
        <v>178</v>
      </c>
      <c r="C28" s="197">
        <v>8180</v>
      </c>
      <c r="D28" s="45">
        <v>8180</v>
      </c>
    </row>
    <row r="29" spans="1:4" ht="30" customHeight="1">
      <c r="A29" s="49"/>
      <c r="B29" s="189" t="s">
        <v>179</v>
      </c>
      <c r="C29" s="197">
        <v>68901.865000005811</v>
      </c>
      <c r="D29" s="45">
        <v>105526.3850000035</v>
      </c>
    </row>
    <row r="30" spans="1:4" ht="30" customHeight="1" thickBot="1">
      <c r="A30" s="190"/>
      <c r="B30" s="191"/>
      <c r="C30" s="192"/>
      <c r="D30" s="191"/>
    </row>
  </sheetData>
  <phoneticPr fontId="0" type="noConversion"/>
  <printOptions horizontalCentered="1"/>
  <pageMargins left="0.75" right="0.75" top="1" bottom="1" header="0.5" footer="0.5"/>
  <pageSetup paperSize="9" scale="77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1"/>
  <sheetViews>
    <sheetView topLeftCell="B1" workbookViewId="0">
      <selection activeCell="C30" sqref="C30"/>
    </sheetView>
  </sheetViews>
  <sheetFormatPr defaultRowHeight="15"/>
  <cols>
    <col min="1" max="1" width="36.21875" customWidth="1"/>
    <col min="2" max="2" width="11.44140625" customWidth="1"/>
    <col min="3" max="3" width="13.109375" customWidth="1"/>
    <col min="4" max="4" width="12.21875" customWidth="1"/>
    <col min="5" max="5" width="11.77734375" customWidth="1"/>
    <col min="6" max="6" width="11.88671875" customWidth="1"/>
    <col min="7" max="7" width="11.6640625" customWidth="1"/>
    <col min="8" max="8" width="13.5546875" customWidth="1"/>
    <col min="9" max="9" width="11.109375" customWidth="1"/>
    <col min="10" max="10" width="12" customWidth="1"/>
    <col min="12" max="12" width="9" bestFit="1" customWidth="1"/>
  </cols>
  <sheetData>
    <row r="1" spans="1:12" ht="15.75" thickBot="1"/>
    <row r="2" spans="1:12">
      <c r="A2" s="16"/>
      <c r="B2" s="17" t="s">
        <v>181</v>
      </c>
      <c r="C2" s="17"/>
      <c r="D2" s="17"/>
      <c r="E2" s="17"/>
      <c r="F2" s="17"/>
      <c r="G2" s="17"/>
      <c r="H2" s="17"/>
      <c r="I2" s="17"/>
      <c r="J2" s="18"/>
    </row>
    <row r="3" spans="1:12" ht="15.75" thickBot="1">
      <c r="A3" s="24"/>
      <c r="B3" s="25"/>
      <c r="C3" s="25"/>
      <c r="D3" s="25"/>
      <c r="E3" s="25"/>
      <c r="F3" s="25"/>
      <c r="G3" s="25"/>
      <c r="H3" s="25"/>
      <c r="I3" s="25"/>
      <c r="J3" s="26"/>
    </row>
    <row r="4" spans="1:12">
      <c r="A4" s="50"/>
      <c r="B4" s="12" t="s">
        <v>342</v>
      </c>
      <c r="C4" s="12" t="s">
        <v>182</v>
      </c>
      <c r="D4" s="12" t="s">
        <v>183</v>
      </c>
      <c r="E4" s="12" t="s">
        <v>184</v>
      </c>
      <c r="F4" s="12" t="s">
        <v>185</v>
      </c>
      <c r="G4" s="12" t="s">
        <v>186</v>
      </c>
      <c r="H4" s="12" t="s">
        <v>187</v>
      </c>
      <c r="I4" s="12" t="s">
        <v>188</v>
      </c>
      <c r="J4" s="12" t="s">
        <v>187</v>
      </c>
    </row>
    <row r="5" spans="1:12">
      <c r="A5" s="51"/>
      <c r="B5" s="13" t="s">
        <v>189</v>
      </c>
      <c r="C5" s="13" t="s">
        <v>190</v>
      </c>
      <c r="D5" s="13" t="s">
        <v>191</v>
      </c>
      <c r="E5" s="13" t="s">
        <v>192</v>
      </c>
      <c r="F5" s="13" t="s">
        <v>193</v>
      </c>
      <c r="G5" s="13" t="s">
        <v>194</v>
      </c>
      <c r="H5" s="13"/>
      <c r="I5" s="13" t="s">
        <v>195</v>
      </c>
      <c r="J5" s="13"/>
    </row>
    <row r="6" spans="1:12">
      <c r="A6" s="51"/>
      <c r="B6" s="13"/>
      <c r="C6" s="13"/>
      <c r="D6" s="13"/>
      <c r="E6" s="13" t="s">
        <v>343</v>
      </c>
      <c r="F6" s="13" t="s">
        <v>196</v>
      </c>
      <c r="G6" s="13" t="s">
        <v>197</v>
      </c>
      <c r="H6" s="13"/>
      <c r="I6" s="13" t="s">
        <v>346</v>
      </c>
      <c r="J6" s="13"/>
    </row>
    <row r="7" spans="1:12" ht="15.75" thickBot="1">
      <c r="A7" s="52"/>
      <c r="B7" s="14"/>
      <c r="C7" s="14"/>
      <c r="D7" s="14"/>
      <c r="E7" s="14" t="s">
        <v>198</v>
      </c>
      <c r="F7" s="14" t="s">
        <v>199</v>
      </c>
      <c r="G7" s="14"/>
      <c r="H7" s="14"/>
      <c r="I7" s="14" t="s">
        <v>200</v>
      </c>
      <c r="J7" s="14"/>
    </row>
    <row r="8" spans="1:12">
      <c r="A8" s="22" t="s">
        <v>509</v>
      </c>
      <c r="B8" s="194">
        <v>100000000</v>
      </c>
      <c r="C8" s="194" t="s">
        <v>201</v>
      </c>
      <c r="D8" s="194" t="s">
        <v>202</v>
      </c>
      <c r="E8" s="194"/>
      <c r="F8" s="194" t="s">
        <v>203</v>
      </c>
      <c r="G8" s="352">
        <v>-1583939.98</v>
      </c>
      <c r="H8" s="352">
        <v>98416060.019999996</v>
      </c>
      <c r="I8" s="194"/>
      <c r="J8" s="352">
        <v>98416060.019999996</v>
      </c>
    </row>
    <row r="9" spans="1:12">
      <c r="A9" s="23"/>
      <c r="B9" s="53"/>
      <c r="C9" s="53"/>
      <c r="D9" s="53"/>
      <c r="E9" s="53"/>
      <c r="F9" s="53"/>
      <c r="G9" s="53"/>
      <c r="H9" s="53"/>
      <c r="I9" s="53"/>
      <c r="J9" s="53"/>
    </row>
    <row r="10" spans="1:12">
      <c r="A10" s="22" t="s">
        <v>204</v>
      </c>
      <c r="B10" s="194"/>
      <c r="C10" s="194"/>
      <c r="D10" s="194"/>
      <c r="E10" s="194"/>
      <c r="F10" s="194"/>
      <c r="G10" s="194"/>
      <c r="H10" s="194"/>
      <c r="I10" s="194"/>
      <c r="J10" s="194"/>
    </row>
    <row r="11" spans="1:12">
      <c r="A11" s="23" t="s">
        <v>205</v>
      </c>
      <c r="B11" s="53"/>
      <c r="C11" s="53"/>
      <c r="D11" s="53"/>
      <c r="E11" s="53"/>
      <c r="F11" s="53"/>
      <c r="G11" s="53" t="s">
        <v>202</v>
      </c>
      <c r="H11" s="53"/>
      <c r="I11" s="53"/>
      <c r="J11" s="53" t="s">
        <v>202</v>
      </c>
    </row>
    <row r="12" spans="1:12">
      <c r="A12" s="22" t="s">
        <v>206</v>
      </c>
      <c r="B12" s="194" t="s">
        <v>201</v>
      </c>
      <c r="C12" s="194" t="s">
        <v>201</v>
      </c>
      <c r="D12" s="194" t="s">
        <v>202</v>
      </c>
      <c r="E12" s="194" t="s">
        <v>201</v>
      </c>
      <c r="F12" s="194" t="s">
        <v>202</v>
      </c>
      <c r="G12" s="194" t="s">
        <v>201</v>
      </c>
      <c r="H12" s="194"/>
      <c r="I12" s="194"/>
      <c r="J12" s="194" t="s">
        <v>201</v>
      </c>
    </row>
    <row r="13" spans="1:12">
      <c r="A13" s="23"/>
      <c r="B13" s="53"/>
      <c r="C13" s="53"/>
      <c r="D13" s="53"/>
      <c r="E13" s="53"/>
      <c r="F13" s="53"/>
      <c r="G13" s="53"/>
      <c r="H13" s="53"/>
      <c r="I13" s="53"/>
      <c r="J13" s="53"/>
    </row>
    <row r="14" spans="1:12">
      <c r="A14" s="22" t="s">
        <v>207</v>
      </c>
      <c r="B14" s="194"/>
      <c r="C14" s="194"/>
      <c r="D14" s="194"/>
      <c r="E14" s="194"/>
      <c r="F14" s="194"/>
      <c r="G14" s="194"/>
      <c r="H14" s="194"/>
      <c r="I14" s="194"/>
      <c r="J14" s="194" t="s">
        <v>337</v>
      </c>
    </row>
    <row r="15" spans="1:12">
      <c r="A15" s="23" t="s">
        <v>208</v>
      </c>
      <c r="B15" s="53"/>
      <c r="C15" s="53"/>
      <c r="D15" s="53"/>
      <c r="E15" s="53"/>
      <c r="F15" s="53" t="s">
        <v>201</v>
      </c>
      <c r="G15" s="53"/>
      <c r="H15" s="53"/>
      <c r="I15" s="53"/>
      <c r="J15" s="53" t="s">
        <v>201</v>
      </c>
    </row>
    <row r="16" spans="1:12">
      <c r="A16" s="22" t="s">
        <v>209</v>
      </c>
      <c r="B16" s="194"/>
      <c r="C16" s="194"/>
      <c r="D16" s="194"/>
      <c r="E16" s="194"/>
      <c r="F16" s="194" t="s">
        <v>337</v>
      </c>
      <c r="G16" s="194"/>
      <c r="H16" s="194"/>
      <c r="I16" s="194"/>
      <c r="J16" s="194" t="s">
        <v>337</v>
      </c>
      <c r="K16" s="1"/>
      <c r="L16" s="1"/>
    </row>
    <row r="17" spans="1:12">
      <c r="A17" s="23" t="s">
        <v>210</v>
      </c>
      <c r="B17" s="53"/>
      <c r="C17" s="53"/>
      <c r="D17" s="53"/>
      <c r="E17" s="53"/>
      <c r="F17" s="53" t="s">
        <v>201</v>
      </c>
      <c r="G17" s="53"/>
      <c r="H17" s="53"/>
      <c r="I17" s="53"/>
      <c r="J17" s="53" t="s">
        <v>201</v>
      </c>
      <c r="K17" s="1"/>
      <c r="L17" s="1"/>
    </row>
    <row r="18" spans="1:12">
      <c r="A18" s="22" t="s">
        <v>211</v>
      </c>
      <c r="B18" s="194"/>
      <c r="C18" s="194"/>
      <c r="D18" s="194"/>
      <c r="E18" s="194"/>
      <c r="F18" s="194"/>
      <c r="G18" s="194"/>
      <c r="H18" s="194">
        <v>0</v>
      </c>
      <c r="I18" s="194"/>
      <c r="J18" s="194">
        <v>0</v>
      </c>
      <c r="K18" s="1"/>
      <c r="L18" s="1"/>
    </row>
    <row r="19" spans="1:12">
      <c r="A19" s="23"/>
      <c r="B19" s="53"/>
      <c r="C19" s="53"/>
      <c r="D19" s="53"/>
      <c r="E19" s="53"/>
      <c r="F19" s="53"/>
      <c r="G19" s="53" t="s">
        <v>337</v>
      </c>
      <c r="H19" s="53"/>
      <c r="I19" s="53"/>
      <c r="J19" s="53" t="s">
        <v>337</v>
      </c>
    </row>
    <row r="20" spans="1:12">
      <c r="A20" s="22" t="s">
        <v>180</v>
      </c>
      <c r="B20" s="194"/>
      <c r="C20" s="194"/>
      <c r="D20" s="194"/>
      <c r="E20" s="194"/>
      <c r="F20" s="194"/>
      <c r="G20" s="194" t="s">
        <v>202</v>
      </c>
      <c r="H20" s="194"/>
      <c r="I20" s="194"/>
      <c r="J20" s="194" t="s">
        <v>202</v>
      </c>
    </row>
    <row r="21" spans="1:12">
      <c r="A21" s="23"/>
      <c r="B21" s="53"/>
      <c r="C21" s="53"/>
      <c r="D21" s="53"/>
      <c r="E21" s="53"/>
      <c r="F21" s="53"/>
      <c r="G21" s="53"/>
      <c r="H21" s="53"/>
      <c r="I21" s="53"/>
      <c r="J21" s="53"/>
    </row>
    <row r="22" spans="1:12">
      <c r="A22" s="22" t="s">
        <v>212</v>
      </c>
      <c r="B22" s="194"/>
      <c r="C22" s="194"/>
      <c r="D22" s="194"/>
      <c r="E22" s="194"/>
      <c r="F22" s="194"/>
      <c r="G22" s="194"/>
      <c r="H22" s="194"/>
      <c r="I22" s="194"/>
      <c r="J22" s="194"/>
    </row>
    <row r="23" spans="1:12">
      <c r="A23" s="23" t="s">
        <v>192</v>
      </c>
      <c r="B23" s="53"/>
      <c r="C23" s="53"/>
      <c r="D23" s="53"/>
      <c r="E23" s="53" t="s">
        <v>201</v>
      </c>
      <c r="F23" s="53"/>
      <c r="G23" s="53" t="s">
        <v>202</v>
      </c>
      <c r="H23" s="53"/>
      <c r="I23" s="53"/>
      <c r="J23" s="53"/>
    </row>
    <row r="24" spans="1:12">
      <c r="A24" s="22" t="s">
        <v>213</v>
      </c>
      <c r="B24" s="194" t="s">
        <v>201</v>
      </c>
      <c r="C24" s="194" t="s">
        <v>201</v>
      </c>
      <c r="D24" s="194"/>
      <c r="E24" s="194"/>
      <c r="F24" s="194"/>
      <c r="G24" s="194"/>
      <c r="H24" s="194"/>
      <c r="I24" s="194"/>
      <c r="J24" s="194" t="s">
        <v>201</v>
      </c>
    </row>
    <row r="25" spans="1:12">
      <c r="A25" s="23"/>
      <c r="B25" s="53"/>
      <c r="C25" s="53"/>
      <c r="D25" s="53"/>
      <c r="E25" s="53"/>
      <c r="F25" s="53"/>
      <c r="G25" s="53"/>
      <c r="H25" s="53"/>
      <c r="I25" s="53"/>
      <c r="J25" s="53"/>
    </row>
    <row r="26" spans="1:12">
      <c r="A26" s="22" t="s">
        <v>515</v>
      </c>
      <c r="B26" s="194">
        <v>100000000</v>
      </c>
      <c r="C26" s="194" t="s">
        <v>201</v>
      </c>
      <c r="D26" s="194" t="s">
        <v>202</v>
      </c>
      <c r="E26" s="194">
        <v>0</v>
      </c>
      <c r="F26" s="194" t="s">
        <v>202</v>
      </c>
      <c r="G26" s="352">
        <v>-1583939.98</v>
      </c>
      <c r="H26" s="352">
        <v>98416060.019999996</v>
      </c>
      <c r="I26" s="194"/>
      <c r="J26" s="352">
        <v>98416060.019999996</v>
      </c>
    </row>
    <row r="27" spans="1:12">
      <c r="A27" s="23"/>
      <c r="B27" s="53"/>
      <c r="C27" s="53"/>
      <c r="D27" s="53"/>
      <c r="E27" s="53"/>
      <c r="F27" s="53"/>
      <c r="G27" s="53"/>
      <c r="H27" s="53"/>
      <c r="I27" s="53"/>
      <c r="J27" s="53"/>
    </row>
    <row r="28" spans="1:12">
      <c r="A28" s="22" t="s">
        <v>214</v>
      </c>
      <c r="B28" s="194"/>
      <c r="C28" s="194"/>
      <c r="D28" s="194"/>
      <c r="E28" s="194"/>
      <c r="F28" s="194"/>
      <c r="G28" s="194"/>
      <c r="H28" s="194"/>
      <c r="I28" s="194"/>
      <c r="J28" s="194"/>
    </row>
    <row r="29" spans="1:12">
      <c r="A29" s="23" t="s">
        <v>215</v>
      </c>
      <c r="B29" s="53"/>
      <c r="C29" s="53"/>
      <c r="D29" s="53"/>
      <c r="E29" s="53"/>
      <c r="F29" s="53" t="s">
        <v>202</v>
      </c>
      <c r="G29" s="53"/>
      <c r="H29" s="53"/>
      <c r="I29" s="53"/>
      <c r="J29" s="53" t="s">
        <v>202</v>
      </c>
    </row>
    <row r="30" spans="1:12">
      <c r="A30" s="22" t="s">
        <v>209</v>
      </c>
      <c r="B30" s="194"/>
      <c r="C30" s="194"/>
      <c r="D30" s="194"/>
      <c r="E30" s="194"/>
      <c r="F30" s="194"/>
      <c r="G30" s="194"/>
      <c r="H30" s="194"/>
      <c r="I30" s="194"/>
      <c r="J30" s="194"/>
    </row>
    <row r="31" spans="1:12">
      <c r="A31" s="23" t="s">
        <v>210</v>
      </c>
      <c r="B31" s="53"/>
      <c r="C31" s="53"/>
      <c r="D31" s="53"/>
      <c r="E31" s="53"/>
      <c r="F31" s="53" t="s">
        <v>202</v>
      </c>
      <c r="G31" s="53"/>
      <c r="H31" s="53"/>
      <c r="I31" s="53"/>
      <c r="J31" s="53" t="s">
        <v>202</v>
      </c>
    </row>
    <row r="32" spans="1:12">
      <c r="A32" s="22" t="s">
        <v>216</v>
      </c>
      <c r="B32" s="194" t="s">
        <v>337</v>
      </c>
      <c r="C32" s="194" t="s">
        <v>337</v>
      </c>
      <c r="D32" s="194"/>
      <c r="E32" s="194"/>
      <c r="F32" s="194"/>
      <c r="G32" s="352">
        <v>-1975214.0499999998</v>
      </c>
      <c r="H32" s="352">
        <v>-1975214.0499999998</v>
      </c>
      <c r="I32" s="194"/>
      <c r="J32" s="352">
        <v>-1975214.0499999998</v>
      </c>
    </row>
    <row r="33" spans="1:10">
      <c r="A33" s="23"/>
      <c r="B33" s="53"/>
      <c r="C33" s="53"/>
      <c r="D33" s="53"/>
      <c r="E33" s="53"/>
      <c r="F33" s="53"/>
      <c r="G33" s="53"/>
      <c r="H33" s="53"/>
      <c r="I33" s="53"/>
      <c r="J33" s="53"/>
    </row>
    <row r="34" spans="1:10">
      <c r="A34" s="22" t="s">
        <v>180</v>
      </c>
      <c r="B34" s="194"/>
      <c r="C34" s="194"/>
      <c r="D34" s="194"/>
      <c r="E34" s="194"/>
      <c r="F34" s="194"/>
      <c r="G34" s="194" t="s">
        <v>202</v>
      </c>
      <c r="H34" s="194"/>
      <c r="I34" s="194"/>
      <c r="J34" s="194" t="s">
        <v>202</v>
      </c>
    </row>
    <row r="35" spans="1:10">
      <c r="A35" s="23"/>
      <c r="B35" s="53"/>
      <c r="C35" s="53"/>
      <c r="D35" s="53"/>
      <c r="E35" s="53"/>
      <c r="F35" s="53"/>
      <c r="G35" s="53"/>
      <c r="H35" s="53"/>
      <c r="I35" s="53"/>
      <c r="J35" s="53"/>
    </row>
    <row r="36" spans="1:10">
      <c r="A36" s="22" t="s">
        <v>213</v>
      </c>
      <c r="B36" s="194" t="s">
        <v>201</v>
      </c>
      <c r="C36" s="194" t="s">
        <v>201</v>
      </c>
      <c r="D36" s="194"/>
      <c r="E36" s="194"/>
      <c r="F36" s="194"/>
      <c r="G36" s="194"/>
      <c r="H36" s="194"/>
      <c r="I36" s="194"/>
      <c r="J36" s="194" t="s">
        <v>201</v>
      </c>
    </row>
    <row r="37" spans="1:10">
      <c r="A37" s="23"/>
      <c r="B37" s="53"/>
      <c r="C37" s="53"/>
      <c r="D37" s="53"/>
      <c r="E37" s="53"/>
      <c r="F37" s="53"/>
      <c r="G37" s="53"/>
      <c r="H37" s="53"/>
      <c r="I37" s="53"/>
      <c r="J37" s="53"/>
    </row>
    <row r="38" spans="1:10">
      <c r="A38" s="22" t="s">
        <v>217</v>
      </c>
      <c r="B38" s="194"/>
      <c r="C38" s="194"/>
      <c r="D38" s="194" t="s">
        <v>202</v>
      </c>
      <c r="E38" s="194"/>
      <c r="F38" s="194"/>
      <c r="G38" s="194"/>
      <c r="H38" s="194"/>
      <c r="I38" s="194"/>
      <c r="J38" s="194" t="s">
        <v>202</v>
      </c>
    </row>
    <row r="39" spans="1:10">
      <c r="A39" s="23"/>
      <c r="B39" s="53"/>
      <c r="C39" s="53"/>
      <c r="D39" s="53"/>
      <c r="E39" s="53"/>
      <c r="F39" s="53"/>
      <c r="G39" s="53"/>
      <c r="H39" s="53"/>
      <c r="I39" s="53"/>
      <c r="J39" s="53"/>
    </row>
    <row r="40" spans="1:10">
      <c r="A40" s="22" t="s">
        <v>521</v>
      </c>
      <c r="B40" s="194">
        <v>100000000</v>
      </c>
      <c r="C40" s="194" t="s">
        <v>201</v>
      </c>
      <c r="D40" s="194" t="s">
        <v>202</v>
      </c>
      <c r="E40" s="194">
        <v>0</v>
      </c>
      <c r="F40" s="194" t="s">
        <v>202</v>
      </c>
      <c r="G40" s="352">
        <v>-3559154.03</v>
      </c>
      <c r="H40" s="352">
        <v>96440845.969999999</v>
      </c>
      <c r="I40" s="352"/>
      <c r="J40" s="352">
        <v>96440845.969999999</v>
      </c>
    </row>
    <row r="41" spans="1:10">
      <c r="A41" s="23"/>
      <c r="B41" s="53"/>
      <c r="C41" s="53"/>
      <c r="D41" s="53"/>
      <c r="E41" s="53"/>
      <c r="F41" s="53"/>
      <c r="G41" s="53"/>
      <c r="H41" s="53"/>
      <c r="I41" s="53"/>
      <c r="J41" s="53"/>
    </row>
  </sheetData>
  <phoneticPr fontId="0" type="noConversion"/>
  <printOptions horizontalCentered="1"/>
  <pageMargins left="0.75" right="0.75" top="1" bottom="1" header="0.5" footer="0.5"/>
  <pageSetup paperSize="9" scale="7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46"/>
  <sheetViews>
    <sheetView topLeftCell="B7" workbookViewId="0">
      <selection activeCell="D19" sqref="D19"/>
    </sheetView>
  </sheetViews>
  <sheetFormatPr defaultRowHeight="15"/>
  <cols>
    <col min="1" max="1" width="10.5546875" customWidth="1"/>
    <col min="2" max="2" width="10.88671875" customWidth="1"/>
    <col min="3" max="3" width="10.33203125" customWidth="1"/>
    <col min="4" max="4" width="10.6640625" customWidth="1"/>
    <col min="5" max="5" width="10.109375" customWidth="1"/>
    <col min="6" max="6" width="15.44140625" customWidth="1"/>
    <col min="7" max="7" width="10.109375" customWidth="1"/>
  </cols>
  <sheetData>
    <row r="2" spans="1:7">
      <c r="A2" s="27"/>
      <c r="B2" s="28"/>
      <c r="C2" s="28"/>
      <c r="D2" s="28"/>
      <c r="E2" s="28"/>
      <c r="F2" s="28"/>
      <c r="G2" s="32"/>
    </row>
    <row r="3" spans="1:7">
      <c r="A3" s="29"/>
      <c r="B3" s="1"/>
      <c r="C3" s="1"/>
      <c r="D3" s="1"/>
      <c r="E3" s="1"/>
      <c r="F3" s="1"/>
      <c r="G3" s="33"/>
    </row>
    <row r="4" spans="1:7" ht="15.75">
      <c r="A4" s="34"/>
      <c r="B4" s="2" t="s">
        <v>355</v>
      </c>
      <c r="C4" s="2"/>
      <c r="D4" s="2"/>
      <c r="E4" s="2"/>
      <c r="F4" s="2"/>
      <c r="G4" s="35"/>
    </row>
    <row r="5" spans="1:7">
      <c r="A5" s="29"/>
      <c r="B5" s="1"/>
      <c r="C5" s="1"/>
      <c r="D5" s="1"/>
      <c r="E5" s="1"/>
      <c r="F5" s="1"/>
      <c r="G5" s="33"/>
    </row>
    <row r="6" spans="1:7" ht="15.75">
      <c r="A6" s="29"/>
      <c r="B6" s="2" t="s">
        <v>356</v>
      </c>
      <c r="C6" s="2"/>
      <c r="D6" s="2"/>
      <c r="E6" s="2"/>
      <c r="F6" s="1"/>
      <c r="G6" s="33"/>
    </row>
    <row r="7" spans="1:7">
      <c r="A7" s="29"/>
      <c r="B7" s="1"/>
      <c r="C7" s="1"/>
      <c r="D7" s="1"/>
      <c r="E7" s="1"/>
      <c r="F7" s="1"/>
      <c r="G7" s="33"/>
    </row>
    <row r="8" spans="1:7" ht="18">
      <c r="A8" s="29"/>
      <c r="B8" s="1"/>
      <c r="C8" s="36" t="s">
        <v>357</v>
      </c>
      <c r="D8" s="1"/>
      <c r="E8" s="1"/>
      <c r="F8" s="1"/>
      <c r="G8" s="33"/>
    </row>
    <row r="9" spans="1:7" ht="18">
      <c r="A9" s="29"/>
      <c r="B9" s="37" t="s">
        <v>522</v>
      </c>
      <c r="C9" s="1"/>
      <c r="D9" s="1"/>
      <c r="E9" s="1"/>
      <c r="F9" s="1"/>
      <c r="G9" s="33"/>
    </row>
    <row r="10" spans="1:7" ht="18">
      <c r="A10" s="29"/>
      <c r="B10" s="37" t="s">
        <v>218</v>
      </c>
      <c r="C10" s="1"/>
      <c r="D10" s="1"/>
      <c r="E10" s="1"/>
      <c r="F10" s="1"/>
      <c r="G10" s="33"/>
    </row>
    <row r="11" spans="1:7" ht="18">
      <c r="A11" s="29"/>
      <c r="B11" s="37" t="s">
        <v>219</v>
      </c>
      <c r="C11" s="1"/>
      <c r="D11" s="1"/>
      <c r="E11" s="1"/>
      <c r="F11" s="1"/>
      <c r="G11" s="33"/>
    </row>
    <row r="12" spans="1:7" ht="18">
      <c r="A12" s="29"/>
      <c r="B12" s="37" t="s">
        <v>220</v>
      </c>
      <c r="C12" s="1"/>
      <c r="D12" s="1"/>
      <c r="E12" s="1"/>
      <c r="F12" s="1"/>
      <c r="G12" s="33"/>
    </row>
    <row r="13" spans="1:7" ht="18">
      <c r="A13" s="29"/>
      <c r="B13" s="1"/>
      <c r="C13" s="37" t="s">
        <v>358</v>
      </c>
      <c r="D13" s="1"/>
      <c r="E13" s="1"/>
      <c r="F13" s="1"/>
      <c r="G13" s="33"/>
    </row>
    <row r="14" spans="1:7" ht="18">
      <c r="A14" s="29"/>
      <c r="B14" s="37" t="s">
        <v>359</v>
      </c>
      <c r="C14" s="1"/>
      <c r="D14" s="1"/>
      <c r="E14" s="1"/>
      <c r="F14" s="1"/>
      <c r="G14" s="33"/>
    </row>
    <row r="15" spans="1:7" ht="18">
      <c r="A15" s="29"/>
      <c r="B15" s="37" t="s">
        <v>360</v>
      </c>
      <c r="C15" s="1"/>
      <c r="D15" s="1"/>
      <c r="E15" s="1"/>
      <c r="F15" s="1"/>
      <c r="G15" s="33"/>
    </row>
    <row r="16" spans="1:7">
      <c r="A16" s="29"/>
      <c r="B16" s="1"/>
      <c r="C16" s="1"/>
      <c r="D16" s="1"/>
      <c r="E16" s="1"/>
      <c r="F16" s="1"/>
      <c r="G16" s="33"/>
    </row>
    <row r="17" spans="1:7">
      <c r="A17" s="29"/>
      <c r="B17" s="1"/>
      <c r="C17" s="1"/>
      <c r="D17" s="1"/>
      <c r="E17" s="1"/>
      <c r="F17" s="1"/>
      <c r="G17" s="33"/>
    </row>
    <row r="18" spans="1:7">
      <c r="A18" s="29"/>
      <c r="B18" s="1"/>
      <c r="C18" s="1"/>
      <c r="D18" s="1"/>
      <c r="E18" s="1"/>
      <c r="F18" s="1"/>
      <c r="G18" s="33"/>
    </row>
    <row r="19" spans="1:7">
      <c r="A19" s="29"/>
      <c r="B19" s="1"/>
      <c r="C19" s="1"/>
      <c r="D19" s="1"/>
      <c r="E19" s="1"/>
      <c r="F19" s="1"/>
      <c r="G19" s="33"/>
    </row>
    <row r="20" spans="1:7">
      <c r="A20" s="29"/>
      <c r="B20" s="1"/>
      <c r="C20" s="1"/>
      <c r="D20" s="1"/>
      <c r="E20" s="1"/>
      <c r="F20" s="1"/>
      <c r="G20" s="33"/>
    </row>
    <row r="21" spans="1:7">
      <c r="A21" s="29"/>
      <c r="B21" s="1"/>
      <c r="C21" s="1"/>
      <c r="D21" s="1"/>
      <c r="E21" s="1"/>
      <c r="F21" s="1"/>
      <c r="G21" s="33"/>
    </row>
    <row r="22" spans="1:7">
      <c r="A22" s="29"/>
      <c r="B22" s="1"/>
      <c r="C22" s="1"/>
      <c r="D22" s="1"/>
      <c r="E22" s="1"/>
      <c r="F22" s="1"/>
      <c r="G22" s="33"/>
    </row>
    <row r="23" spans="1:7">
      <c r="A23" s="29"/>
      <c r="B23" s="1"/>
      <c r="C23" s="1"/>
      <c r="D23" s="1"/>
      <c r="E23" s="1"/>
      <c r="F23" s="1"/>
      <c r="G23" s="33"/>
    </row>
    <row r="24" spans="1:7">
      <c r="A24" s="29"/>
      <c r="B24" s="1"/>
      <c r="C24" s="1"/>
      <c r="D24" s="1"/>
      <c r="E24" s="1"/>
      <c r="F24" s="1"/>
      <c r="G24" s="33"/>
    </row>
    <row r="25" spans="1:7">
      <c r="A25" s="29"/>
      <c r="B25" s="1"/>
      <c r="C25" s="1"/>
      <c r="D25" s="1"/>
      <c r="E25" s="1"/>
      <c r="F25" s="1"/>
      <c r="G25" s="33"/>
    </row>
    <row r="26" spans="1:7">
      <c r="A26" s="29"/>
      <c r="B26" s="1"/>
      <c r="C26" s="1"/>
      <c r="D26" s="1"/>
      <c r="E26" s="1"/>
      <c r="F26" s="1"/>
      <c r="G26" s="33"/>
    </row>
    <row r="27" spans="1:7">
      <c r="A27" s="29"/>
      <c r="B27" s="1"/>
      <c r="C27" s="1"/>
      <c r="D27" s="1"/>
      <c r="E27" s="1"/>
      <c r="F27" s="1"/>
      <c r="G27" s="33"/>
    </row>
    <row r="28" spans="1:7">
      <c r="A28" s="29"/>
      <c r="B28" s="1"/>
      <c r="C28" s="1"/>
      <c r="D28" s="1"/>
      <c r="E28" s="1"/>
      <c r="F28" s="1"/>
      <c r="G28" s="33"/>
    </row>
    <row r="29" spans="1:7">
      <c r="A29" s="29"/>
      <c r="B29" s="1"/>
      <c r="C29" s="1"/>
      <c r="D29" s="1"/>
      <c r="E29" s="1"/>
      <c r="F29" s="1"/>
      <c r="G29" s="33"/>
    </row>
    <row r="30" spans="1:7">
      <c r="A30" s="29"/>
      <c r="B30" s="1"/>
      <c r="C30" s="1"/>
      <c r="D30" s="1"/>
      <c r="E30" s="1"/>
      <c r="F30" s="1"/>
      <c r="G30" s="33"/>
    </row>
    <row r="31" spans="1:7">
      <c r="A31" s="29"/>
      <c r="B31" s="1"/>
      <c r="C31" s="1"/>
      <c r="D31" s="1"/>
      <c r="E31" s="1"/>
      <c r="F31" s="1"/>
      <c r="G31" s="33"/>
    </row>
    <row r="32" spans="1:7">
      <c r="A32" s="29"/>
      <c r="B32" s="1"/>
      <c r="C32" s="1"/>
      <c r="D32" s="1"/>
      <c r="E32" s="1"/>
      <c r="F32" s="1"/>
      <c r="G32" s="33"/>
    </row>
    <row r="33" spans="1:7">
      <c r="A33" s="29"/>
      <c r="B33" s="1"/>
      <c r="C33" s="1"/>
      <c r="D33" s="1"/>
      <c r="E33" s="1"/>
      <c r="F33" s="1"/>
      <c r="G33" s="33"/>
    </row>
    <row r="34" spans="1:7">
      <c r="A34" s="29"/>
      <c r="B34" s="1"/>
      <c r="C34" s="1"/>
      <c r="D34" s="1"/>
      <c r="E34" s="1"/>
      <c r="F34" s="1"/>
      <c r="G34" s="33"/>
    </row>
    <row r="35" spans="1:7">
      <c r="A35" s="29"/>
      <c r="B35" s="1"/>
      <c r="C35" s="1"/>
      <c r="D35" s="1"/>
      <c r="E35" s="1"/>
      <c r="F35" s="1"/>
      <c r="G35" s="33"/>
    </row>
    <row r="36" spans="1:7">
      <c r="A36" s="29"/>
      <c r="B36" s="1"/>
      <c r="C36" s="1"/>
      <c r="D36" s="1"/>
      <c r="E36" s="1"/>
      <c r="F36" s="1"/>
      <c r="G36" s="33"/>
    </row>
    <row r="37" spans="1:7">
      <c r="A37" s="29"/>
      <c r="B37" s="1"/>
      <c r="C37" s="1"/>
      <c r="D37" s="1"/>
      <c r="E37" s="1"/>
      <c r="F37" s="1"/>
      <c r="G37" s="33"/>
    </row>
    <row r="38" spans="1:7">
      <c r="A38" s="29"/>
      <c r="B38" s="1"/>
      <c r="C38" s="1"/>
      <c r="D38" s="1"/>
      <c r="E38" s="1"/>
      <c r="F38" s="1"/>
      <c r="G38" s="33"/>
    </row>
    <row r="39" spans="1:7">
      <c r="A39" s="29"/>
      <c r="B39" s="1"/>
      <c r="C39" s="1"/>
      <c r="D39" s="1"/>
      <c r="E39" s="1"/>
      <c r="F39" s="1"/>
      <c r="G39" s="33"/>
    </row>
    <row r="40" spans="1:7" ht="15.75">
      <c r="A40" s="29"/>
      <c r="B40" s="1"/>
      <c r="C40" s="1"/>
      <c r="D40" s="38" t="s">
        <v>361</v>
      </c>
      <c r="E40" s="38"/>
      <c r="F40" s="1"/>
      <c r="G40" s="33"/>
    </row>
    <row r="41" spans="1:7" ht="15.75">
      <c r="A41" s="29"/>
      <c r="B41" s="39" t="s">
        <v>362</v>
      </c>
      <c r="C41" s="1"/>
      <c r="D41" s="1"/>
      <c r="E41" s="1"/>
      <c r="F41" s="39" t="s">
        <v>363</v>
      </c>
      <c r="G41" s="33"/>
    </row>
    <row r="42" spans="1:7">
      <c r="A42" s="29"/>
      <c r="B42" s="195" t="s">
        <v>379</v>
      </c>
      <c r="C42" s="1"/>
      <c r="D42" s="1"/>
      <c r="E42" s="1"/>
      <c r="F42" s="195" t="s">
        <v>379</v>
      </c>
      <c r="G42" s="33"/>
    </row>
    <row r="43" spans="1:7">
      <c r="A43" s="29"/>
      <c r="B43" s="1"/>
      <c r="C43" s="1"/>
      <c r="D43" s="1"/>
      <c r="E43" s="1"/>
      <c r="F43" s="1"/>
      <c r="G43" s="33"/>
    </row>
    <row r="44" spans="1:7">
      <c r="A44" s="40"/>
      <c r="B44" s="8"/>
      <c r="C44" s="8"/>
      <c r="D44" s="8"/>
      <c r="E44" s="8"/>
      <c r="F44" s="8"/>
      <c r="G44" s="41"/>
    </row>
    <row r="45" spans="1:7">
      <c r="A45" s="40"/>
      <c r="B45" s="8"/>
      <c r="C45" s="8"/>
      <c r="D45" s="8"/>
      <c r="E45" s="8"/>
      <c r="F45" s="8"/>
      <c r="G45" s="41"/>
    </row>
    <row r="46" spans="1:7">
      <c r="A46" s="30"/>
      <c r="B46" s="31"/>
      <c r="C46" s="31"/>
      <c r="D46" s="31"/>
      <c r="E46" s="31"/>
      <c r="F46" s="31"/>
      <c r="G46" s="42"/>
    </row>
  </sheetData>
  <phoneticPr fontId="0" type="noConversion"/>
  <printOptions horizontalCentered="1"/>
  <pageMargins left="0.25" right="0.27" top="0.54" bottom="0.44" header="0.5" footer="0.5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5"/>
  <sheetViews>
    <sheetView zoomScale="110" zoomScaleNormal="110" workbookViewId="0">
      <selection activeCell="E10" sqref="E10:H61"/>
    </sheetView>
  </sheetViews>
  <sheetFormatPr defaultRowHeight="15"/>
  <cols>
    <col min="5" max="5" width="11.6640625" customWidth="1"/>
    <col min="6" max="6" width="10.6640625" customWidth="1"/>
    <col min="7" max="7" width="11.77734375" customWidth="1"/>
    <col min="8" max="8" width="13.5546875" customWidth="1"/>
    <col min="9" max="9" width="3.5546875" customWidth="1"/>
  </cols>
  <sheetData>
    <row r="1" spans="1:9">
      <c r="A1" s="16"/>
      <c r="B1" s="17"/>
      <c r="C1" s="17"/>
      <c r="D1" s="74"/>
      <c r="E1" s="75" t="s">
        <v>13</v>
      </c>
      <c r="F1" s="76"/>
      <c r="G1" s="76"/>
      <c r="H1" s="77"/>
      <c r="I1" s="78"/>
    </row>
    <row r="2" spans="1:9">
      <c r="A2" s="79" t="s">
        <v>14</v>
      </c>
      <c r="B2" s="80"/>
      <c r="C2" s="80"/>
      <c r="D2" s="81"/>
      <c r="E2" s="82" t="s">
        <v>221</v>
      </c>
      <c r="F2" s="83"/>
      <c r="G2" s="83"/>
      <c r="H2" s="84"/>
      <c r="I2" s="85"/>
    </row>
    <row r="3" spans="1:9">
      <c r="A3" s="79" t="s">
        <v>222</v>
      </c>
      <c r="B3" s="80"/>
      <c r="C3" s="80"/>
      <c r="D3" s="81"/>
      <c r="E3" s="86"/>
      <c r="F3" s="87"/>
      <c r="G3" s="87"/>
      <c r="H3" s="88"/>
      <c r="I3" s="89"/>
    </row>
    <row r="4" spans="1:9">
      <c r="A4" s="90"/>
      <c r="B4" s="81"/>
      <c r="C4" s="81"/>
      <c r="D4" s="81"/>
      <c r="E4" s="21"/>
      <c r="F4" s="21"/>
      <c r="G4" s="21"/>
      <c r="H4" s="21"/>
      <c r="I4" s="19"/>
    </row>
    <row r="5" spans="1:9">
      <c r="A5" s="91" t="s">
        <v>223</v>
      </c>
      <c r="B5" s="92"/>
      <c r="C5" s="93"/>
      <c r="D5" s="94"/>
      <c r="E5" s="95" t="s">
        <v>224</v>
      </c>
      <c r="F5" s="93"/>
      <c r="G5" s="96"/>
      <c r="H5" s="21"/>
      <c r="I5" s="19"/>
    </row>
    <row r="6" spans="1:9">
      <c r="A6" s="91" t="s">
        <v>523</v>
      </c>
      <c r="B6" s="97"/>
      <c r="C6" s="98"/>
      <c r="D6" s="99"/>
      <c r="E6" s="71"/>
      <c r="F6" s="72"/>
      <c r="G6" s="73"/>
      <c r="H6" s="21"/>
      <c r="I6" s="19"/>
    </row>
    <row r="7" spans="1:9" ht="15.75">
      <c r="A7" s="91" t="s">
        <v>225</v>
      </c>
      <c r="B7" s="100" t="s">
        <v>226</v>
      </c>
      <c r="C7" s="101"/>
      <c r="D7" s="102"/>
      <c r="E7" s="103"/>
      <c r="F7" s="21"/>
      <c r="G7" s="73"/>
      <c r="H7" s="21"/>
      <c r="I7" s="19"/>
    </row>
    <row r="8" spans="1:9">
      <c r="A8" s="104"/>
      <c r="B8" s="105"/>
      <c r="C8" s="106"/>
      <c r="D8" s="81"/>
      <c r="E8" s="103"/>
      <c r="F8" s="21"/>
      <c r="G8" s="73"/>
      <c r="H8" s="21"/>
      <c r="I8" s="19"/>
    </row>
    <row r="9" spans="1:9">
      <c r="A9" s="107" t="s">
        <v>227</v>
      </c>
      <c r="B9" s="108"/>
      <c r="C9" s="108"/>
      <c r="D9" s="109"/>
      <c r="E9" s="110" t="s">
        <v>228</v>
      </c>
      <c r="F9" s="111"/>
      <c r="G9" s="112" t="s">
        <v>229</v>
      </c>
      <c r="H9" s="113"/>
      <c r="I9" s="19"/>
    </row>
    <row r="10" spans="1:9">
      <c r="A10" s="79" t="s">
        <v>230</v>
      </c>
      <c r="B10" s="80"/>
      <c r="C10" s="80"/>
      <c r="D10" s="109"/>
      <c r="E10" s="114" t="s">
        <v>231</v>
      </c>
      <c r="F10" s="115">
        <v>4580647.0749999993</v>
      </c>
      <c r="G10" s="116" t="s">
        <v>232</v>
      </c>
      <c r="H10" s="115">
        <v>4580647.0749999993</v>
      </c>
      <c r="I10" s="19"/>
    </row>
    <row r="11" spans="1:9">
      <c r="A11" s="79" t="s">
        <v>233</v>
      </c>
      <c r="B11" s="80"/>
      <c r="C11" s="80"/>
      <c r="D11" s="109"/>
      <c r="E11" s="116" t="s">
        <v>234</v>
      </c>
      <c r="F11" s="115">
        <v>6555861.29</v>
      </c>
      <c r="G11" s="116" t="s">
        <v>235</v>
      </c>
      <c r="H11" s="115">
        <v>6555861.29</v>
      </c>
      <c r="I11" s="19"/>
    </row>
    <row r="12" spans="1:9">
      <c r="A12" s="79" t="s">
        <v>236</v>
      </c>
      <c r="B12" s="80"/>
      <c r="C12" s="80"/>
      <c r="D12" s="109"/>
      <c r="E12" s="117"/>
      <c r="F12" s="118"/>
      <c r="G12" s="119" t="s">
        <v>237</v>
      </c>
      <c r="H12" s="120">
        <v>0</v>
      </c>
      <c r="I12" s="19"/>
    </row>
    <row r="13" spans="1:9">
      <c r="A13" s="121" t="s">
        <v>238</v>
      </c>
      <c r="B13" s="122"/>
      <c r="C13" s="122"/>
      <c r="D13" s="122"/>
      <c r="E13" s="123"/>
      <c r="F13" s="124"/>
      <c r="G13" s="125" t="s">
        <v>239</v>
      </c>
      <c r="H13" s="126"/>
      <c r="I13" s="19"/>
    </row>
    <row r="14" spans="1:9">
      <c r="A14" s="127" t="s">
        <v>240</v>
      </c>
      <c r="B14" s="122"/>
      <c r="C14" s="122"/>
      <c r="D14" s="122"/>
      <c r="E14" s="123"/>
      <c r="F14" s="124"/>
      <c r="G14" s="128" t="s">
        <v>241</v>
      </c>
      <c r="H14" s="129"/>
      <c r="I14" s="19"/>
    </row>
    <row r="15" spans="1:9">
      <c r="A15" s="127" t="s">
        <v>242</v>
      </c>
      <c r="B15" s="122"/>
      <c r="C15" s="122"/>
      <c r="D15" s="122"/>
      <c r="E15" s="123"/>
      <c r="F15" s="130"/>
      <c r="G15" s="128" t="s">
        <v>243</v>
      </c>
      <c r="H15" s="129"/>
      <c r="I15" s="19"/>
    </row>
    <row r="16" spans="1:9">
      <c r="A16" s="121" t="s">
        <v>244</v>
      </c>
      <c r="B16" s="122"/>
      <c r="C16" s="122"/>
      <c r="D16" s="122"/>
      <c r="E16" s="123"/>
      <c r="F16" s="130"/>
      <c r="G16" s="131"/>
      <c r="H16" s="132"/>
      <c r="I16" s="19"/>
    </row>
    <row r="17" spans="1:9">
      <c r="A17" s="127" t="s">
        <v>245</v>
      </c>
      <c r="B17" s="122"/>
      <c r="C17" s="122"/>
      <c r="D17" s="122"/>
      <c r="E17" s="123"/>
      <c r="F17" s="124"/>
      <c r="G17" s="131" t="s">
        <v>246</v>
      </c>
      <c r="H17" s="132"/>
      <c r="I17" s="19"/>
    </row>
    <row r="18" spans="1:9">
      <c r="A18" s="121" t="s">
        <v>247</v>
      </c>
      <c r="B18" s="122"/>
      <c r="C18" s="122"/>
      <c r="D18" s="122"/>
      <c r="E18" s="123"/>
      <c r="F18" s="124"/>
      <c r="G18" s="131" t="s">
        <v>248</v>
      </c>
      <c r="H18" s="132"/>
      <c r="I18" s="19"/>
    </row>
    <row r="19" spans="1:9">
      <c r="A19" s="121" t="s">
        <v>249</v>
      </c>
      <c r="B19" s="122"/>
      <c r="C19" s="122"/>
      <c r="D19" s="122"/>
      <c r="E19" s="123"/>
      <c r="F19" s="124"/>
      <c r="G19" s="131" t="s">
        <v>250</v>
      </c>
      <c r="H19" s="132"/>
      <c r="I19" s="19"/>
    </row>
    <row r="20" spans="1:9">
      <c r="A20" s="127" t="s">
        <v>251</v>
      </c>
      <c r="B20" s="122"/>
      <c r="C20" s="122"/>
      <c r="D20" s="122"/>
      <c r="E20" s="123"/>
      <c r="F20" s="124"/>
      <c r="G20" s="125" t="s">
        <v>252</v>
      </c>
      <c r="H20" s="126"/>
      <c r="I20" s="19"/>
    </row>
    <row r="21" spans="1:9">
      <c r="A21" s="121" t="s">
        <v>253</v>
      </c>
      <c r="B21" s="122"/>
      <c r="C21" s="122"/>
      <c r="D21" s="122"/>
      <c r="E21" s="123"/>
      <c r="F21" s="124"/>
      <c r="G21" s="131"/>
      <c r="H21" s="132"/>
      <c r="I21" s="19"/>
    </row>
    <row r="22" spans="1:9">
      <c r="A22" s="127" t="s">
        <v>254</v>
      </c>
      <c r="B22" s="122"/>
      <c r="C22" s="122"/>
      <c r="D22" s="122"/>
      <c r="E22" s="123"/>
      <c r="F22" s="124"/>
      <c r="G22" s="131" t="s">
        <v>255</v>
      </c>
      <c r="H22" s="120">
        <v>0</v>
      </c>
      <c r="I22" s="19"/>
    </row>
    <row r="23" spans="1:9">
      <c r="A23" s="127" t="s">
        <v>256</v>
      </c>
      <c r="B23" s="122"/>
      <c r="C23" s="122"/>
      <c r="D23" s="122"/>
      <c r="E23" s="123"/>
      <c r="F23" s="124"/>
      <c r="G23" s="131" t="s">
        <v>257</v>
      </c>
      <c r="H23" s="132"/>
      <c r="I23" s="19"/>
    </row>
    <row r="24" spans="1:9">
      <c r="A24" s="127" t="s">
        <v>258</v>
      </c>
      <c r="B24" s="122"/>
      <c r="C24" s="122"/>
      <c r="D24" s="122"/>
      <c r="E24" s="123"/>
      <c r="F24" s="124"/>
      <c r="G24" s="125" t="s">
        <v>259</v>
      </c>
      <c r="H24" s="126"/>
      <c r="I24" s="19"/>
    </row>
    <row r="25" spans="1:9">
      <c r="A25" s="121" t="s">
        <v>260</v>
      </c>
      <c r="B25" s="122"/>
      <c r="C25" s="122"/>
      <c r="D25" s="122"/>
      <c r="E25" s="123"/>
      <c r="F25" s="124"/>
      <c r="G25" s="131"/>
      <c r="H25" s="132"/>
      <c r="I25" s="19"/>
    </row>
    <row r="26" spans="1:9">
      <c r="A26" s="127" t="s">
        <v>261</v>
      </c>
      <c r="B26" s="122"/>
      <c r="C26" s="122"/>
      <c r="D26" s="122"/>
      <c r="E26" s="123"/>
      <c r="F26" s="130"/>
      <c r="G26" s="131" t="s">
        <v>262</v>
      </c>
      <c r="H26" s="132"/>
      <c r="I26" s="19"/>
    </row>
    <row r="27" spans="1:9">
      <c r="A27" s="127" t="s">
        <v>263</v>
      </c>
      <c r="B27" s="122"/>
      <c r="C27" s="122"/>
      <c r="D27" s="122"/>
      <c r="E27" s="123"/>
      <c r="F27" s="130"/>
      <c r="G27" s="131" t="s">
        <v>264</v>
      </c>
      <c r="H27" s="132"/>
      <c r="I27" s="19"/>
    </row>
    <row r="28" spans="1:9">
      <c r="A28" s="127" t="s">
        <v>265</v>
      </c>
      <c r="B28" s="122"/>
      <c r="C28" s="122"/>
      <c r="D28" s="122"/>
      <c r="E28" s="123"/>
      <c r="F28" s="130"/>
      <c r="G28" s="131" t="s">
        <v>266</v>
      </c>
      <c r="H28" s="132"/>
      <c r="I28" s="19"/>
    </row>
    <row r="29" spans="1:9">
      <c r="A29" s="127" t="s">
        <v>267</v>
      </c>
      <c r="B29" s="122"/>
      <c r="C29" s="122"/>
      <c r="D29" s="122"/>
      <c r="E29" s="123"/>
      <c r="F29" s="130"/>
      <c r="G29" s="131" t="s">
        <v>268</v>
      </c>
      <c r="H29" s="132"/>
      <c r="I29" s="19"/>
    </row>
    <row r="30" spans="1:9">
      <c r="A30" s="127" t="s">
        <v>269</v>
      </c>
      <c r="B30" s="122"/>
      <c r="C30" s="122"/>
      <c r="D30" s="122"/>
      <c r="E30" s="123"/>
      <c r="F30" s="124"/>
      <c r="G30" s="133" t="s">
        <v>270</v>
      </c>
      <c r="H30" s="134"/>
      <c r="I30" s="19"/>
    </row>
    <row r="31" spans="1:9">
      <c r="A31" s="127" t="s">
        <v>271</v>
      </c>
      <c r="B31" s="122"/>
      <c r="C31" s="122"/>
      <c r="D31" s="122"/>
      <c r="E31" s="123"/>
      <c r="F31" s="124"/>
      <c r="G31" s="125" t="s">
        <v>272</v>
      </c>
      <c r="H31" s="126"/>
      <c r="I31" s="19"/>
    </row>
    <row r="32" spans="1:9">
      <c r="A32" s="121" t="s">
        <v>273</v>
      </c>
      <c r="B32" s="122"/>
      <c r="C32" s="122"/>
      <c r="D32" s="122"/>
      <c r="E32" s="123"/>
      <c r="F32" s="124"/>
      <c r="G32" s="131"/>
      <c r="H32" s="132"/>
      <c r="I32" s="19"/>
    </row>
    <row r="33" spans="1:9">
      <c r="A33" s="127" t="s">
        <v>274</v>
      </c>
      <c r="B33" s="122"/>
      <c r="C33" s="122"/>
      <c r="D33" s="122"/>
      <c r="E33" s="123"/>
      <c r="F33" s="124"/>
      <c r="G33" s="131" t="s">
        <v>275</v>
      </c>
      <c r="H33" s="132"/>
      <c r="I33" s="19"/>
    </row>
    <row r="34" spans="1:9">
      <c r="A34" s="127" t="s">
        <v>276</v>
      </c>
      <c r="B34" s="122"/>
      <c r="C34" s="122"/>
      <c r="D34" s="122"/>
      <c r="E34" s="123"/>
      <c r="F34" s="124"/>
      <c r="G34" s="125" t="s">
        <v>277</v>
      </c>
      <c r="H34" s="129"/>
      <c r="I34" s="19"/>
    </row>
    <row r="35" spans="1:9">
      <c r="A35" s="121" t="s">
        <v>278</v>
      </c>
      <c r="B35" s="122"/>
      <c r="C35" s="122"/>
      <c r="D35" s="122"/>
      <c r="E35" s="123"/>
      <c r="F35" s="124"/>
      <c r="G35" s="131"/>
      <c r="H35" s="132"/>
      <c r="I35" s="19"/>
    </row>
    <row r="36" spans="1:9">
      <c r="A36" s="127" t="s">
        <v>279</v>
      </c>
      <c r="B36" s="122"/>
      <c r="C36" s="122"/>
      <c r="D36" s="122"/>
      <c r="E36" s="135"/>
      <c r="F36" s="136"/>
      <c r="G36" s="131" t="s">
        <v>280</v>
      </c>
      <c r="H36" s="132"/>
      <c r="I36" s="19"/>
    </row>
    <row r="37" spans="1:9">
      <c r="A37" s="79" t="s">
        <v>281</v>
      </c>
      <c r="B37" s="80"/>
      <c r="C37" s="80"/>
      <c r="D37" s="109"/>
      <c r="E37" s="137"/>
      <c r="F37" s="138">
        <v>-1975214.2150000008</v>
      </c>
      <c r="G37" s="139"/>
      <c r="H37" s="140">
        <v>-1975214.2150000008</v>
      </c>
      <c r="I37" s="19"/>
    </row>
    <row r="38" spans="1:9">
      <c r="A38" s="79" t="s">
        <v>282</v>
      </c>
      <c r="B38" s="80"/>
      <c r="C38" s="80"/>
      <c r="D38" s="109"/>
      <c r="E38" s="141" t="s">
        <v>283</v>
      </c>
      <c r="F38" s="142"/>
      <c r="G38" s="141" t="s">
        <v>284</v>
      </c>
      <c r="H38" s="142"/>
      <c r="I38" s="19"/>
    </row>
    <row r="39" spans="1:9">
      <c r="A39" s="79" t="s">
        <v>285</v>
      </c>
      <c r="B39" s="80"/>
      <c r="C39" s="80"/>
      <c r="D39" s="109"/>
      <c r="E39" s="141" t="s">
        <v>286</v>
      </c>
      <c r="F39" s="177">
        <v>-1975214.2150000008</v>
      </c>
      <c r="G39" s="141" t="s">
        <v>287</v>
      </c>
      <c r="H39" s="177">
        <v>-1975214.2150000008</v>
      </c>
      <c r="I39" s="19"/>
    </row>
    <row r="40" spans="1:9">
      <c r="A40" s="121" t="s">
        <v>288</v>
      </c>
      <c r="B40" s="122"/>
      <c r="C40" s="122"/>
      <c r="D40" s="122"/>
      <c r="E40" s="143"/>
      <c r="F40" s="144"/>
      <c r="G40" s="125" t="s">
        <v>289</v>
      </c>
      <c r="H40" s="134"/>
      <c r="I40" s="19"/>
    </row>
    <row r="41" spans="1:9">
      <c r="A41" s="121" t="s">
        <v>290</v>
      </c>
      <c r="B41" s="122"/>
      <c r="C41" s="122"/>
      <c r="D41" s="122"/>
      <c r="E41" s="143"/>
      <c r="F41" s="144"/>
      <c r="G41" s="131" t="s">
        <v>291</v>
      </c>
      <c r="H41" s="132"/>
      <c r="I41" s="19"/>
    </row>
    <row r="42" spans="1:9">
      <c r="A42" s="121" t="s">
        <v>292</v>
      </c>
      <c r="B42" s="122"/>
      <c r="C42" s="122"/>
      <c r="D42" s="122"/>
      <c r="E42" s="143"/>
      <c r="F42" s="144"/>
      <c r="G42" s="125" t="s">
        <v>293</v>
      </c>
      <c r="H42" s="126"/>
      <c r="I42" s="19"/>
    </row>
    <row r="43" spans="1:9">
      <c r="A43" s="79" t="s">
        <v>294</v>
      </c>
      <c r="B43" s="80"/>
      <c r="C43" s="80"/>
      <c r="D43" s="109"/>
      <c r="E43" s="141" t="s">
        <v>295</v>
      </c>
      <c r="F43" s="142"/>
      <c r="G43" s="141" t="s">
        <v>296</v>
      </c>
      <c r="H43" s="142"/>
      <c r="I43" s="19"/>
    </row>
    <row r="44" spans="1:9" ht="15.75" thickBot="1">
      <c r="A44" s="145" t="s">
        <v>297</v>
      </c>
      <c r="B44" s="146"/>
      <c r="C44" s="146"/>
      <c r="D44" s="147"/>
      <c r="E44" s="148"/>
      <c r="F44" s="149"/>
      <c r="G44" s="150" t="s">
        <v>298</v>
      </c>
      <c r="H44" s="151"/>
      <c r="I44" s="26"/>
    </row>
    <row r="45" spans="1:9" ht="15.75" thickBot="1"/>
    <row r="46" spans="1:9">
      <c r="A46" s="152" t="s">
        <v>299</v>
      </c>
      <c r="B46" s="153"/>
      <c r="C46" s="17"/>
      <c r="D46" s="17"/>
      <c r="E46" s="154"/>
      <c r="F46" s="154"/>
      <c r="G46" s="155" t="s">
        <v>300</v>
      </c>
      <c r="H46" s="156">
        <v>-1975214.2150000008</v>
      </c>
      <c r="I46" s="18"/>
    </row>
    <row r="47" spans="1:9">
      <c r="A47" s="157" t="s">
        <v>301</v>
      </c>
      <c r="B47" s="158"/>
      <c r="C47" s="21"/>
      <c r="D47" s="21"/>
      <c r="E47" s="159"/>
      <c r="F47" s="159"/>
      <c r="G47" s="71" t="s">
        <v>302</v>
      </c>
      <c r="H47" s="160">
        <v>-197521.42150000008</v>
      </c>
      <c r="I47" s="19"/>
    </row>
    <row r="48" spans="1:9">
      <c r="A48" s="20"/>
      <c r="B48" s="21"/>
      <c r="C48" s="21"/>
      <c r="D48" s="21"/>
      <c r="E48" s="21"/>
      <c r="F48" s="21"/>
      <c r="G48" s="71"/>
      <c r="H48" s="73"/>
      <c r="I48" s="19"/>
    </row>
    <row r="49" spans="1:9">
      <c r="A49" s="161" t="s">
        <v>303</v>
      </c>
      <c r="B49" s="162"/>
      <c r="C49" s="162"/>
      <c r="D49" s="163"/>
      <c r="E49" s="71" t="s">
        <v>304</v>
      </c>
      <c r="F49" s="72"/>
      <c r="G49" s="71" t="s">
        <v>305</v>
      </c>
      <c r="H49" s="72"/>
      <c r="I49" s="19"/>
    </row>
    <row r="50" spans="1:9">
      <c r="A50" s="161" t="s">
        <v>306</v>
      </c>
      <c r="B50" s="162"/>
      <c r="C50" s="162"/>
      <c r="D50" s="162"/>
      <c r="E50" s="164"/>
      <c r="F50" s="21"/>
      <c r="G50" s="165" t="s">
        <v>307</v>
      </c>
      <c r="H50" s="166"/>
      <c r="I50" s="19"/>
    </row>
    <row r="51" spans="1:9">
      <c r="A51" s="161" t="s">
        <v>308</v>
      </c>
      <c r="B51" s="162"/>
      <c r="C51" s="162"/>
      <c r="D51" s="162"/>
      <c r="E51" s="109"/>
      <c r="F51" s="109"/>
      <c r="G51" s="71" t="s">
        <v>309</v>
      </c>
      <c r="H51" s="166"/>
      <c r="I51" s="19"/>
    </row>
    <row r="52" spans="1:9">
      <c r="A52" s="79" t="s">
        <v>310</v>
      </c>
      <c r="B52" s="80"/>
      <c r="C52" s="80"/>
      <c r="D52" s="80"/>
      <c r="E52" s="109"/>
      <c r="F52" s="109"/>
      <c r="G52" s="165" t="s">
        <v>311</v>
      </c>
      <c r="H52" s="72"/>
      <c r="I52" s="19"/>
    </row>
    <row r="53" spans="1:9">
      <c r="A53" s="79" t="s">
        <v>312</v>
      </c>
      <c r="B53" s="80"/>
      <c r="C53" s="80"/>
      <c r="D53" s="80"/>
      <c r="E53" s="109"/>
      <c r="F53" s="109"/>
      <c r="G53" s="165" t="s">
        <v>313</v>
      </c>
      <c r="H53" s="166"/>
      <c r="I53" s="19"/>
    </row>
    <row r="54" spans="1:9">
      <c r="A54" s="79" t="s">
        <v>314</v>
      </c>
      <c r="B54" s="80"/>
      <c r="C54" s="80"/>
      <c r="D54" s="80"/>
      <c r="E54" s="109"/>
      <c r="F54" s="109"/>
      <c r="G54" s="71" t="s">
        <v>315</v>
      </c>
      <c r="H54" s="72"/>
      <c r="I54" s="19"/>
    </row>
    <row r="55" spans="1:9">
      <c r="A55" s="79" t="s">
        <v>316</v>
      </c>
      <c r="B55" s="80"/>
      <c r="C55" s="80"/>
      <c r="D55" s="109"/>
      <c r="E55" s="109"/>
      <c r="F55" s="109"/>
      <c r="G55" s="103"/>
      <c r="H55" s="73"/>
      <c r="I55" s="19"/>
    </row>
    <row r="56" spans="1:9">
      <c r="A56" s="79" t="s">
        <v>317</v>
      </c>
      <c r="B56" s="80"/>
      <c r="C56" s="80"/>
      <c r="D56" s="80"/>
      <c r="E56" s="167" t="s">
        <v>318</v>
      </c>
      <c r="F56" s="172">
        <v>0</v>
      </c>
      <c r="G56" s="71" t="s">
        <v>319</v>
      </c>
      <c r="H56" s="168">
        <v>0</v>
      </c>
      <c r="I56" s="19"/>
    </row>
    <row r="57" spans="1:9">
      <c r="A57" s="169" t="s">
        <v>320</v>
      </c>
      <c r="B57" s="109"/>
      <c r="C57" s="109"/>
      <c r="D57" s="109"/>
      <c r="E57" s="170" t="s">
        <v>321</v>
      </c>
      <c r="F57" s="172">
        <v>0</v>
      </c>
      <c r="G57" s="165" t="s">
        <v>322</v>
      </c>
      <c r="H57" s="172">
        <v>0</v>
      </c>
      <c r="I57" s="19"/>
    </row>
    <row r="58" spans="1:9">
      <c r="A58" s="169" t="s">
        <v>323</v>
      </c>
      <c r="B58" s="109"/>
      <c r="C58" s="109"/>
      <c r="D58" s="109"/>
      <c r="E58" s="167" t="s">
        <v>324</v>
      </c>
      <c r="F58" s="97"/>
      <c r="G58" s="71" t="s">
        <v>325</v>
      </c>
      <c r="H58" s="171"/>
      <c r="I58" s="19"/>
    </row>
    <row r="59" spans="1:9">
      <c r="A59" s="169" t="s">
        <v>326</v>
      </c>
      <c r="B59" s="109"/>
      <c r="C59" s="109"/>
      <c r="D59" s="109"/>
      <c r="E59" s="170" t="s">
        <v>327</v>
      </c>
      <c r="F59" s="172">
        <v>0</v>
      </c>
      <c r="G59" s="103" t="s">
        <v>328</v>
      </c>
      <c r="H59" s="172">
        <v>0</v>
      </c>
      <c r="I59" s="19"/>
    </row>
    <row r="60" spans="1:9">
      <c r="A60" s="169" t="s">
        <v>329</v>
      </c>
      <c r="B60" s="109"/>
      <c r="C60" s="109"/>
      <c r="D60" s="109"/>
      <c r="E60" s="167" t="s">
        <v>330</v>
      </c>
      <c r="F60" s="97"/>
      <c r="G60" s="71" t="s">
        <v>331</v>
      </c>
      <c r="H60" s="72"/>
      <c r="I60" s="19"/>
    </row>
    <row r="61" spans="1:9">
      <c r="A61" s="79" t="s">
        <v>332</v>
      </c>
      <c r="B61" s="80"/>
      <c r="C61" s="80"/>
      <c r="D61" s="80"/>
      <c r="E61" s="167"/>
      <c r="F61" s="97"/>
      <c r="G61" s="71" t="s">
        <v>333</v>
      </c>
      <c r="H61" s="173"/>
      <c r="I61" s="19"/>
    </row>
    <row r="62" spans="1:9">
      <c r="A62" s="169"/>
      <c r="B62" s="109"/>
      <c r="C62" s="109"/>
      <c r="D62" s="109"/>
      <c r="E62" s="109"/>
      <c r="F62" s="109"/>
      <c r="G62" s="21"/>
      <c r="H62" s="21"/>
      <c r="I62" s="19"/>
    </row>
    <row r="63" spans="1:9">
      <c r="A63" s="169"/>
      <c r="B63" s="109"/>
      <c r="C63" s="109"/>
      <c r="D63" s="109"/>
      <c r="E63" s="109"/>
      <c r="F63" s="109"/>
      <c r="G63" s="21"/>
      <c r="H63" s="21"/>
      <c r="I63" s="19"/>
    </row>
    <row r="64" spans="1:9">
      <c r="A64" s="161" t="s">
        <v>334</v>
      </c>
      <c r="B64" s="122"/>
      <c r="C64" s="122"/>
      <c r="D64" s="122"/>
      <c r="E64" s="122"/>
      <c r="F64" s="122"/>
      <c r="G64" s="174"/>
      <c r="H64" s="174"/>
      <c r="I64" s="175"/>
    </row>
    <row r="65" spans="1:9" ht="15.75" thickBot="1">
      <c r="A65" s="176"/>
      <c r="B65" s="147"/>
      <c r="C65" s="147"/>
      <c r="D65" s="147"/>
      <c r="E65" s="147"/>
      <c r="F65" s="147"/>
      <c r="G65" s="25"/>
      <c r="H65" s="25"/>
      <c r="I65" s="26"/>
    </row>
  </sheetData>
  <phoneticPr fontId="32" type="noConversion"/>
  <printOptions horizontalCentered="1"/>
  <pageMargins left="0.75" right="0.75" top="1" bottom="1" header="0.5" footer="0.5"/>
  <pageSetup paperSize="9" scale="72" orientation="portrait" horizontalDpi="300" verticalDpi="300" r:id="rId1"/>
  <headerFooter alignWithMargins="0"/>
  <rowBreaks count="1" manualBreakCount="1">
    <brk id="4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2"/>
  <sheetViews>
    <sheetView view="pageBreakPreview" zoomScale="60" workbookViewId="0">
      <selection activeCell="D4" sqref="D4:E43"/>
    </sheetView>
  </sheetViews>
  <sheetFormatPr defaultRowHeight="15"/>
  <cols>
    <col min="2" max="2" width="35.21875" customWidth="1"/>
    <col min="3" max="3" width="15.88671875" customWidth="1"/>
    <col min="4" max="4" width="14.6640625" customWidth="1"/>
    <col min="5" max="5" width="20.88671875" customWidth="1"/>
  </cols>
  <sheetData>
    <row r="1" spans="1:5" ht="18.75">
      <c r="B1" s="55" t="s">
        <v>524</v>
      </c>
      <c r="C1" s="56"/>
    </row>
    <row r="2" spans="1:5">
      <c r="B2" s="44" t="s">
        <v>365</v>
      </c>
      <c r="C2" s="57"/>
      <c r="D2" s="44"/>
      <c r="E2" s="44"/>
    </row>
    <row r="3" spans="1:5">
      <c r="C3" s="56"/>
    </row>
    <row r="4" spans="1:5">
      <c r="A4" s="58">
        <v>601</v>
      </c>
      <c r="B4" s="46" t="s">
        <v>338</v>
      </c>
      <c r="C4" s="59"/>
      <c r="D4" s="46"/>
      <c r="E4" s="59">
        <v>0</v>
      </c>
    </row>
    <row r="5" spans="1:5">
      <c r="A5" s="58">
        <v>605</v>
      </c>
      <c r="B5" s="322" t="s">
        <v>529</v>
      </c>
      <c r="C5" s="59"/>
      <c r="D5" s="46"/>
      <c r="E5" s="59">
        <v>2388200</v>
      </c>
    </row>
    <row r="6" spans="1:5">
      <c r="A6" s="58">
        <v>6035</v>
      </c>
      <c r="B6" s="46" t="s">
        <v>373</v>
      </c>
      <c r="C6" s="59"/>
      <c r="D6" s="46"/>
      <c r="E6" s="59">
        <v>1550472</v>
      </c>
    </row>
    <row r="7" spans="1:5">
      <c r="A7" s="58">
        <v>654</v>
      </c>
      <c r="B7" s="46" t="s">
        <v>131</v>
      </c>
      <c r="C7" s="59"/>
      <c r="D7" s="46"/>
      <c r="E7" s="59">
        <v>0</v>
      </c>
    </row>
    <row r="8" spans="1:5">
      <c r="A8" s="58"/>
      <c r="B8" s="46" t="s">
        <v>511</v>
      </c>
      <c r="C8" s="59"/>
      <c r="D8" s="46"/>
      <c r="E8" s="59">
        <v>0</v>
      </c>
    </row>
    <row r="9" spans="1:5">
      <c r="A9" s="58">
        <v>641</v>
      </c>
      <c r="B9" s="46" t="s">
        <v>366</v>
      </c>
      <c r="C9" s="59"/>
      <c r="D9" s="46"/>
      <c r="E9" s="59">
        <v>2316000</v>
      </c>
    </row>
    <row r="10" spans="1:5">
      <c r="A10" s="58">
        <v>644</v>
      </c>
      <c r="B10" s="46" t="s">
        <v>367</v>
      </c>
      <c r="C10" s="59"/>
      <c r="D10" s="46"/>
      <c r="E10" s="59">
        <v>269484</v>
      </c>
    </row>
    <row r="11" spans="1:5">
      <c r="A11" s="58">
        <v>613</v>
      </c>
      <c r="B11" s="46" t="s">
        <v>368</v>
      </c>
      <c r="C11" s="59"/>
      <c r="D11" s="46"/>
      <c r="E11" s="59">
        <v>0</v>
      </c>
    </row>
    <row r="12" spans="1:5">
      <c r="A12" s="58"/>
      <c r="B12" s="46" t="s">
        <v>369</v>
      </c>
      <c r="C12" s="59"/>
      <c r="D12" s="46"/>
      <c r="E12" s="59">
        <v>0</v>
      </c>
    </row>
    <row r="13" spans="1:5">
      <c r="A13" s="58"/>
      <c r="B13" s="46" t="s">
        <v>370</v>
      </c>
      <c r="C13" s="59"/>
      <c r="D13" s="59"/>
      <c r="E13" s="59">
        <v>0</v>
      </c>
    </row>
    <row r="14" spans="1:5">
      <c r="A14" s="58">
        <v>628</v>
      </c>
      <c r="B14" s="46" t="s">
        <v>371</v>
      </c>
      <c r="C14" s="59"/>
      <c r="D14" s="46"/>
      <c r="E14" s="59">
        <v>11585.29</v>
      </c>
    </row>
    <row r="15" spans="1:5">
      <c r="A15" s="58">
        <v>638</v>
      </c>
      <c r="B15" s="46" t="s">
        <v>374</v>
      </c>
      <c r="C15" s="59"/>
      <c r="D15" s="46"/>
      <c r="E15" s="59">
        <v>20120</v>
      </c>
    </row>
    <row r="16" spans="1:5">
      <c r="A16" s="58">
        <v>657</v>
      </c>
      <c r="B16" s="46" t="s">
        <v>375</v>
      </c>
      <c r="C16" s="59"/>
      <c r="D16" s="46"/>
      <c r="E16" s="59">
        <v>0</v>
      </c>
    </row>
    <row r="17" spans="1:5">
      <c r="A17" s="58">
        <v>681</v>
      </c>
      <c r="B17" s="46" t="s">
        <v>341</v>
      </c>
      <c r="C17" s="59"/>
      <c r="D17" s="46"/>
      <c r="E17" s="59">
        <v>0</v>
      </c>
    </row>
    <row r="18" spans="1:5">
      <c r="A18" s="46"/>
      <c r="B18" s="60" t="s">
        <v>336</v>
      </c>
      <c r="C18" s="59"/>
      <c r="D18" s="46"/>
      <c r="E18" s="198">
        <v>6555861.29</v>
      </c>
    </row>
    <row r="19" spans="1:5">
      <c r="C19" s="56"/>
    </row>
    <row r="20" spans="1:5">
      <c r="C20" s="56"/>
    </row>
    <row r="21" spans="1:5">
      <c r="C21" s="56"/>
    </row>
    <row r="22" spans="1:5">
      <c r="B22" s="44" t="s">
        <v>1</v>
      </c>
      <c r="C22" s="56"/>
    </row>
    <row r="23" spans="1:5">
      <c r="C23" s="56"/>
      <c r="E23" s="56"/>
    </row>
    <row r="24" spans="1:5">
      <c r="A24" s="58">
        <v>1</v>
      </c>
      <c r="B24" s="46" t="s">
        <v>353</v>
      </c>
      <c r="C24" s="59"/>
      <c r="D24" s="46"/>
      <c r="E24" s="59">
        <v>0</v>
      </c>
    </row>
    <row r="25" spans="1:5">
      <c r="A25" s="58">
        <v>2</v>
      </c>
      <c r="B25" s="46" t="s">
        <v>354</v>
      </c>
      <c r="C25" s="59"/>
      <c r="D25" s="46"/>
      <c r="E25" s="59">
        <v>0</v>
      </c>
    </row>
    <row r="26" spans="1:5">
      <c r="A26" s="46"/>
      <c r="B26" s="62" t="s">
        <v>2</v>
      </c>
      <c r="C26" s="63"/>
      <c r="D26" s="62"/>
      <c r="E26" s="63">
        <v>0</v>
      </c>
    </row>
    <row r="27" spans="1:5">
      <c r="C27" s="56"/>
      <c r="E27" s="56"/>
    </row>
    <row r="28" spans="1:5">
      <c r="C28" s="56"/>
      <c r="E28" s="56"/>
    </row>
    <row r="29" spans="1:5">
      <c r="B29" s="44" t="s">
        <v>3</v>
      </c>
      <c r="C29" s="56"/>
    </row>
    <row r="30" spans="1:5">
      <c r="C30" s="56"/>
      <c r="E30" s="56"/>
    </row>
    <row r="31" spans="1:5">
      <c r="A31" s="58">
        <v>1</v>
      </c>
      <c r="B31" s="46" t="s">
        <v>353</v>
      </c>
      <c r="C31" s="59"/>
      <c r="D31" s="46"/>
      <c r="E31" s="59">
        <v>2388200</v>
      </c>
    </row>
    <row r="32" spans="1:5">
      <c r="A32" s="58">
        <v>2</v>
      </c>
      <c r="B32" s="46" t="s">
        <v>354</v>
      </c>
      <c r="C32" s="59"/>
      <c r="D32" s="46"/>
      <c r="E32" s="59">
        <v>3938672</v>
      </c>
    </row>
    <row r="33" spans="1:5">
      <c r="A33" s="46"/>
      <c r="B33" s="62" t="s">
        <v>2</v>
      </c>
      <c r="C33" s="63"/>
      <c r="D33" s="62"/>
      <c r="E33" s="63">
        <v>-1550472</v>
      </c>
    </row>
    <row r="34" spans="1:5">
      <c r="C34" s="56"/>
      <c r="E34" s="56"/>
    </row>
    <row r="35" spans="1:5">
      <c r="C35" s="56"/>
    </row>
    <row r="36" spans="1:5">
      <c r="C36" s="56"/>
    </row>
    <row r="37" spans="1:5">
      <c r="B37" s="44" t="s">
        <v>4</v>
      </c>
      <c r="C37" s="56"/>
    </row>
    <row r="38" spans="1:5">
      <c r="A38" s="62"/>
      <c r="B38" s="62"/>
      <c r="C38" s="63"/>
      <c r="D38" s="62" t="s">
        <v>5</v>
      </c>
      <c r="E38" s="62" t="s">
        <v>6</v>
      </c>
    </row>
    <row r="39" spans="1:5">
      <c r="A39" s="64">
        <v>1</v>
      </c>
      <c r="B39" s="46" t="s">
        <v>7</v>
      </c>
      <c r="C39" s="59"/>
      <c r="D39" s="59">
        <v>64993</v>
      </c>
      <c r="E39" s="59">
        <v>0</v>
      </c>
    </row>
    <row r="40" spans="1:5">
      <c r="A40" s="64">
        <v>2</v>
      </c>
      <c r="B40" s="46" t="s">
        <v>8</v>
      </c>
      <c r="C40" s="59"/>
      <c r="D40" s="59">
        <v>173519.35000000033</v>
      </c>
      <c r="E40" s="59">
        <v>0</v>
      </c>
    </row>
    <row r="41" spans="1:5">
      <c r="A41" s="64">
        <v>3</v>
      </c>
      <c r="B41" s="46" t="s">
        <v>9</v>
      </c>
      <c r="C41" s="59"/>
      <c r="D41" s="59"/>
      <c r="E41" s="59">
        <v>15000</v>
      </c>
    </row>
    <row r="42" spans="1:5">
      <c r="A42" s="64">
        <v>4</v>
      </c>
      <c r="B42" s="46" t="s">
        <v>10</v>
      </c>
      <c r="C42" s="59"/>
      <c r="D42" s="59"/>
      <c r="E42" s="59">
        <v>37797</v>
      </c>
    </row>
    <row r="43" spans="1:5">
      <c r="A43" s="65"/>
      <c r="B43" s="60" t="s">
        <v>336</v>
      </c>
      <c r="C43" s="61"/>
      <c r="D43" s="61">
        <v>238512.35000000033</v>
      </c>
      <c r="E43" s="61">
        <v>52797</v>
      </c>
    </row>
    <row r="44" spans="1:5">
      <c r="C44" s="56"/>
    </row>
    <row r="45" spans="1:5" ht="18.75">
      <c r="B45" s="66" t="s">
        <v>11</v>
      </c>
      <c r="C45" s="56"/>
    </row>
    <row r="46" spans="1:5">
      <c r="C46" s="56"/>
    </row>
    <row r="47" spans="1:5">
      <c r="A47" s="44" t="s">
        <v>500</v>
      </c>
      <c r="B47" s="44"/>
      <c r="C47" s="57"/>
      <c r="D47" s="44"/>
      <c r="E47" s="44"/>
    </row>
    <row r="48" spans="1:5">
      <c r="A48" s="44" t="s">
        <v>381</v>
      </c>
      <c r="B48" s="44"/>
      <c r="C48" s="57"/>
      <c r="D48" s="44"/>
      <c r="E48" s="44"/>
    </row>
    <row r="49" spans="1:5">
      <c r="A49" s="44" t="s">
        <v>382</v>
      </c>
      <c r="B49" s="44"/>
      <c r="C49" s="57"/>
      <c r="D49" s="44"/>
      <c r="E49" s="44"/>
    </row>
    <row r="50" spans="1:5">
      <c r="A50" s="44"/>
      <c r="B50" s="44"/>
      <c r="C50" s="57"/>
      <c r="D50" s="44"/>
      <c r="E50" s="44"/>
    </row>
    <row r="51" spans="1:5">
      <c r="A51" s="44"/>
      <c r="B51" s="44"/>
      <c r="C51" s="57"/>
      <c r="D51" s="44"/>
      <c r="E51" s="44"/>
    </row>
    <row r="52" spans="1:5">
      <c r="A52" s="44"/>
      <c r="B52" s="44"/>
      <c r="C52" s="57"/>
      <c r="D52" s="44"/>
      <c r="E52" s="44"/>
    </row>
    <row r="53" spans="1:5">
      <c r="C53" s="56"/>
    </row>
    <row r="54" spans="1:5">
      <c r="C54" s="67" t="s">
        <v>12</v>
      </c>
    </row>
    <row r="55" spans="1:5">
      <c r="C55" s="68" t="s">
        <v>380</v>
      </c>
    </row>
    <row r="56" spans="1:5">
      <c r="C56" s="56"/>
    </row>
    <row r="57" spans="1:5">
      <c r="C57" s="56"/>
    </row>
    <row r="58" spans="1:5" ht="18.75">
      <c r="A58" s="55" t="s">
        <v>501</v>
      </c>
      <c r="B58" s="55"/>
      <c r="C58" s="69"/>
    </row>
    <row r="59" spans="1:5" ht="18.75">
      <c r="A59" s="55"/>
      <c r="B59" s="55"/>
      <c r="C59" s="69"/>
    </row>
    <row r="60" spans="1:5">
      <c r="A60" s="65">
        <v>1</v>
      </c>
      <c r="B60" s="70" t="s">
        <v>502</v>
      </c>
      <c r="C60" s="60">
        <v>4400960616</v>
      </c>
    </row>
    <row r="61" spans="1:5">
      <c r="A61" s="65">
        <v>2</v>
      </c>
      <c r="B61" s="70" t="s">
        <v>503</v>
      </c>
      <c r="C61" s="60">
        <v>4401960616</v>
      </c>
    </row>
    <row r="62" spans="1:5">
      <c r="A62" s="65"/>
      <c r="B62" s="70"/>
      <c r="C62" s="178"/>
    </row>
  </sheetData>
  <phoneticPr fontId="32" type="noConversion"/>
  <printOptions horizontalCentered="1"/>
  <pageMargins left="0.75" right="0.75" top="1" bottom="1" header="0.5" footer="0.5"/>
  <pageSetup paperSize="9" scale="7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L</vt:lpstr>
      <vt:lpstr>M</vt:lpstr>
      <vt:lpstr>N</vt:lpstr>
      <vt:lpstr>O</vt:lpstr>
      <vt:lpstr>P</vt:lpstr>
      <vt:lpstr>Q</vt:lpstr>
      <vt:lpstr>R</vt:lpstr>
      <vt:lpstr>S</vt:lpstr>
      <vt:lpstr>U</vt:lpstr>
      <vt:lpstr>AAMONETARE</vt:lpstr>
      <vt:lpstr>IVLLOG BANK</vt:lpstr>
      <vt:lpstr>AAMATERJALE</vt:lpstr>
      <vt:lpstr>STATISTIK1</vt:lpstr>
      <vt:lpstr>STATISTIK2</vt:lpstr>
      <vt:lpstr>IV. MAGAZINE</vt:lpstr>
    </vt:vector>
  </TitlesOfParts>
  <Company>ART- ARB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Baftjar Xhaferasi</dc:creator>
  <cp:lastModifiedBy>baftjar</cp:lastModifiedBy>
  <cp:lastPrinted>2014-03-29T20:06:57Z</cp:lastPrinted>
  <dcterms:created xsi:type="dcterms:W3CDTF">2000-02-15T02:00:39Z</dcterms:created>
  <dcterms:modified xsi:type="dcterms:W3CDTF">2014-03-29T20:25:34Z</dcterms:modified>
</cp:coreProperties>
</file>