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020" windowHeight="8580" tabRatio="765" activeTab="2"/>
  </bookViews>
  <sheets>
    <sheet name="Kopertina" sheetId="4" r:id="rId1"/>
    <sheet name="BILANCI" sheetId="3" r:id="rId2"/>
    <sheet name="PASH" sheetId="5" r:id="rId3"/>
    <sheet name="PASQYRA E NDRYSHIMIT KAPITALIT" sheetId="6" r:id="rId4"/>
    <sheet name="CASH FLOW" sheetId="7" r:id="rId5"/>
    <sheet name="LLOGARITJA E TATIM FITIMIT" sheetId="8" r:id="rId6"/>
    <sheet name="Pasq.per AAM 1" sheetId="10" r:id="rId7"/>
  </sheets>
  <externalReferences>
    <externalReference r:id="rId8"/>
    <externalReference r:id="rId9"/>
    <externalReference r:id="rId10"/>
  </externalReferences>
  <definedNames>
    <definedName name="_Ref234040693" localSheetId="5">'LLOGARITJA E TATIM FITIMIT'!#REF!</definedName>
    <definedName name="_Toc226350449" localSheetId="1">BILANCI!#REF!</definedName>
    <definedName name="_Toc226350450" localSheetId="2">PASH!#REF!</definedName>
    <definedName name="_Toc226350452" localSheetId="4">'CASH FLOW'!$A$1</definedName>
    <definedName name="_Toc254873043" localSheetId="5">'LLOGARITJA E TATIM FITIMIT'!$A$20</definedName>
    <definedName name="_Toc260307661" localSheetId="3">'PASQYRA E NDRYSHIMIT KAPITALIT'!#REF!</definedName>
    <definedName name="_Toc260307662" localSheetId="4">'CASH FLOW'!#REF!</definedName>
  </definedNames>
  <calcPr calcId="125725"/>
</workbook>
</file>

<file path=xl/calcChain.xml><?xml version="1.0" encoding="utf-8"?>
<calcChain xmlns="http://schemas.openxmlformats.org/spreadsheetml/2006/main">
  <c r="F45" i="10"/>
  <c r="D45"/>
  <c r="D44"/>
  <c r="D43"/>
  <c r="F42"/>
  <c r="D42"/>
  <c r="F41"/>
  <c r="D41"/>
  <c r="D40"/>
  <c r="D39"/>
  <c r="D38"/>
  <c r="D46" s="1"/>
  <c r="D31"/>
  <c r="E30"/>
  <c r="G30" s="1"/>
  <c r="E29"/>
  <c r="G29" s="1"/>
  <c r="F28"/>
  <c r="F31" s="1"/>
  <c r="E28"/>
  <c r="G28" s="1"/>
  <c r="E27"/>
  <c r="G27" s="1"/>
  <c r="E26"/>
  <c r="E41" s="1"/>
  <c r="E25"/>
  <c r="G25" s="1"/>
  <c r="E24"/>
  <c r="G24" s="1"/>
  <c r="E23"/>
  <c r="E38" s="1"/>
  <c r="D16"/>
  <c r="E15"/>
  <c r="E45" s="1"/>
  <c r="G45" s="1"/>
  <c r="E14"/>
  <c r="E44" s="1"/>
  <c r="F13"/>
  <c r="F43" s="1"/>
  <c r="E13"/>
  <c r="E43" s="1"/>
  <c r="E12"/>
  <c r="E42" s="1"/>
  <c r="G11"/>
  <c r="F10"/>
  <c r="F40" s="1"/>
  <c r="E10"/>
  <c r="E40" s="1"/>
  <c r="F9"/>
  <c r="F39" s="1"/>
  <c r="E9"/>
  <c r="E39" s="1"/>
  <c r="G8"/>
  <c r="F8"/>
  <c r="F16" s="1"/>
  <c r="G95"/>
  <c r="F95"/>
  <c r="E95"/>
  <c r="D95"/>
  <c r="F88"/>
  <c r="E86"/>
  <c r="D86"/>
  <c r="G86" s="1"/>
  <c r="E85"/>
  <c r="D85"/>
  <c r="G85" s="1"/>
  <c r="E84"/>
  <c r="E88" s="1"/>
  <c r="D84"/>
  <c r="D88" s="1"/>
  <c r="G74"/>
  <c r="G98" s="1"/>
  <c r="F74"/>
  <c r="F98" s="1"/>
  <c r="E74"/>
  <c r="E98" s="1"/>
  <c r="D74"/>
  <c r="D98" s="1"/>
  <c r="G73"/>
  <c r="G97" s="1"/>
  <c r="F73"/>
  <c r="F97" s="1"/>
  <c r="E73"/>
  <c r="E97" s="1"/>
  <c r="D73"/>
  <c r="D97" s="1"/>
  <c r="G72"/>
  <c r="G76" s="1"/>
  <c r="F72"/>
  <c r="F96" s="1"/>
  <c r="E72"/>
  <c r="E76" s="1"/>
  <c r="D72"/>
  <c r="D96" s="1"/>
  <c r="G14" l="1"/>
  <c r="G15"/>
  <c r="G23"/>
  <c r="G26"/>
  <c r="E46"/>
  <c r="G39"/>
  <c r="G41"/>
  <c r="G42"/>
  <c r="G43"/>
  <c r="G31"/>
  <c r="G40"/>
  <c r="G44"/>
  <c r="G10"/>
  <c r="G13"/>
  <c r="E16"/>
  <c r="F38"/>
  <c r="F46" s="1"/>
  <c r="G9"/>
  <c r="G12"/>
  <c r="E31"/>
  <c r="G38"/>
  <c r="E100"/>
  <c r="D100"/>
  <c r="F100"/>
  <c r="D76"/>
  <c r="F76"/>
  <c r="G84"/>
  <c r="G88" s="1"/>
  <c r="E96"/>
  <c r="G16" l="1"/>
  <c r="G46"/>
  <c r="G96"/>
  <c r="G100" s="1"/>
</calcChain>
</file>

<file path=xl/sharedStrings.xml><?xml version="1.0" encoding="utf-8"?>
<sst xmlns="http://schemas.openxmlformats.org/spreadsheetml/2006/main" count="322" uniqueCount="191">
  <si>
    <t>Notes</t>
  </si>
  <si>
    <t>-</t>
  </si>
  <si>
    <t>Retained losses</t>
  </si>
  <si>
    <t>Depreciation and amortization</t>
  </si>
  <si>
    <t>Loss before tax</t>
  </si>
  <si>
    <t>Revaluation reserve</t>
  </si>
  <si>
    <t>Total</t>
  </si>
  <si>
    <t>Cash flows from operating activities:</t>
  </si>
  <si>
    <t>Adjustments for:</t>
  </si>
  <si>
    <t>Foreign exchange loss/inc</t>
  </si>
  <si>
    <t>Extraordinary Incomes</t>
  </si>
  <si>
    <t>Loss on disposal of assets</t>
  </si>
  <si>
    <t>Interest income</t>
  </si>
  <si>
    <t>Interest expense</t>
  </si>
  <si>
    <t>Operating loss before changes in working capital</t>
  </si>
  <si>
    <t>Decrease / (Increase) in inventories</t>
  </si>
  <si>
    <t>Decrease / (Increase) in trade and other receivables</t>
  </si>
  <si>
    <t>(Decrease) / Increase in trade and other payables</t>
  </si>
  <si>
    <t>Interest paid</t>
  </si>
  <si>
    <t>Interest received</t>
  </si>
  <si>
    <t>Income tax paid</t>
  </si>
  <si>
    <t>Net cash (used in) / from operating activities</t>
  </si>
  <si>
    <t>Cash flows from investing activities:</t>
  </si>
  <si>
    <t>Acquisition of property, plant and equipment</t>
  </si>
  <si>
    <t>Acquisition of intangible assets</t>
  </si>
  <si>
    <t>Proceeds from sale of property and equipment</t>
  </si>
  <si>
    <t>Net cash used in investing activities</t>
  </si>
  <si>
    <t>Cash flows from financing activities</t>
  </si>
  <si>
    <t>Proceeds from issue of share capital</t>
  </si>
  <si>
    <t>Proceeds from borrowings and financial lease</t>
  </si>
  <si>
    <t>Proceeds from overdraft facilities</t>
  </si>
  <si>
    <t>Net cash generated from financing activities</t>
  </si>
  <si>
    <t>Cash and equivalents at the beginning of the year</t>
  </si>
  <si>
    <t>Cash and equivalents at the end of the year</t>
  </si>
  <si>
    <t>Tax rate</t>
  </si>
  <si>
    <t>Loss before taxes</t>
  </si>
  <si>
    <t>Non tax deductible expenses</t>
  </si>
  <si>
    <t>Loss carried forward</t>
  </si>
  <si>
    <t xml:space="preserve">Tax rate </t>
  </si>
  <si>
    <t>Prepaid tax</t>
  </si>
  <si>
    <t>Income tax to be paid</t>
  </si>
  <si>
    <t>Emertimi dhe Forma ligjore</t>
  </si>
  <si>
    <t>SGS AUTOMOTIVE ALBANIA shpk</t>
  </si>
  <si>
    <t>NIPT -i</t>
  </si>
  <si>
    <t>K92110020V</t>
  </si>
  <si>
    <t>Adresa e Selise</t>
  </si>
  <si>
    <t>Rr Teodor Keko 150 Dog e Tiranes "Egi" Center Kati 4</t>
  </si>
  <si>
    <t>Data e krijimit</t>
  </si>
  <si>
    <t>Nr. i  Regjistrit  Tregetar</t>
  </si>
  <si>
    <t>SN - 071641 - 12 - 09</t>
  </si>
  <si>
    <t>Veprimtaria  Kryesore</t>
  </si>
  <si>
    <t xml:space="preserve">Ofrimi i sherbimit te kontrollit teknik te detyrueshem </t>
  </si>
  <si>
    <t>te mjeteve rrugore me motor dhe rimorkio te tyre,</t>
  </si>
  <si>
    <t xml:space="preserve">permbushja e te gjitha detyrimeve te parashikuara </t>
  </si>
  <si>
    <t xml:space="preserve">ne Kontraten e Konçesionit "Per Sherbimin e Kontrollit </t>
  </si>
  <si>
    <t xml:space="preserve">Teknik te Detyrueshem te Mjeteve Rrugore me Motor </t>
  </si>
  <si>
    <t>dhe Rimorkiove" te nenshkruar me date 03 Shtator 2009</t>
  </si>
  <si>
    <t xml:space="preserve"> ("Kontrata e Konçensionit") ndermjet  </t>
  </si>
  <si>
    <t>SGS SOCIÉTÉ GÉNÉRALE DE SURVEILLANCE S.A.</t>
  </si>
  <si>
    <t>dhe MINISTRISE SE PUNEVE PUBLIKE,TRANSPORTIT DHE TELEKOMUNIKACIONEVE</t>
  </si>
  <si>
    <t>,e cila vepron ne cilesine e Autoritetit Kontraktues.</t>
  </si>
  <si>
    <t>P A S Q Y R A T     F I N A N C I A R E</t>
  </si>
  <si>
    <t xml:space="preserve">(  Ne zbarim te Standartit Nderkometar te Kontabilitetit Nr.1 dhe </t>
  </si>
  <si>
    <t>Ligjit Nr. 9228 Date 29.04.2004     Per Kontabilitetin dhe Pasqyrat Financiare  )</t>
  </si>
  <si>
    <t>Pasqyra Financiare jane individuale</t>
  </si>
  <si>
    <t>Po</t>
  </si>
  <si>
    <t>Pasqyra Financiare jane te shprehura ne</t>
  </si>
  <si>
    <t>ALL</t>
  </si>
  <si>
    <t>Pasqyra Financiare jane te rumbullakosura ne</t>
  </si>
  <si>
    <t xml:space="preserve"> Periudha  Kontabel e Pasqyrave Financiare</t>
  </si>
  <si>
    <t>Nga</t>
  </si>
  <si>
    <t>Deri</t>
  </si>
  <si>
    <t>Data  e  mbylljes se Pasqyrave Financiare</t>
  </si>
  <si>
    <t>Hartoi</t>
  </si>
  <si>
    <t>Administrator</t>
  </si>
  <si>
    <t>________________</t>
  </si>
  <si>
    <t>____________________</t>
  </si>
  <si>
    <t>Finance Manaxher</t>
  </si>
  <si>
    <t>Ekrem Hajdari</t>
  </si>
  <si>
    <t>Mirketa Puriqi</t>
  </si>
  <si>
    <r>
      <rPr>
        <b/>
        <sz val="7"/>
        <color theme="1"/>
        <rFont val="Times New Roman"/>
        <family val="1"/>
      </rPr>
      <t xml:space="preserve">      </t>
    </r>
    <r>
      <rPr>
        <b/>
        <sz val="11"/>
        <color theme="1"/>
        <rFont val="Calibri"/>
        <family val="2"/>
        <scheme val="minor"/>
      </rPr>
      <t>Income tax expense</t>
    </r>
  </si>
  <si>
    <t>Nr</t>
  </si>
  <si>
    <t>Emertimi</t>
  </si>
  <si>
    <t>Sasia</t>
  </si>
  <si>
    <t>Gjendje</t>
  </si>
  <si>
    <t>Shtesa</t>
  </si>
  <si>
    <t>Pakesime</t>
  </si>
  <si>
    <t>Toka</t>
  </si>
  <si>
    <t>Ndertesa</t>
  </si>
  <si>
    <t>Makineri Paisje</t>
  </si>
  <si>
    <t>Mjete Transporti</t>
  </si>
  <si>
    <t>Kompjuterike</t>
  </si>
  <si>
    <t>Zyre</t>
  </si>
  <si>
    <t>Te Tjera</t>
  </si>
  <si>
    <t>Aktive te tjera afatgjata jomateriale</t>
  </si>
  <si>
    <t xml:space="preserve">             TOTALI</t>
  </si>
  <si>
    <t>Te tjera</t>
  </si>
  <si>
    <t xml:space="preserve">Transferuar nga DRSHTRR </t>
  </si>
  <si>
    <t>dt 02.11.2009</t>
  </si>
  <si>
    <t>Aktivet Afatgjata Materiale  2009</t>
  </si>
  <si>
    <t>01.01.2009</t>
  </si>
  <si>
    <t>31.12.2009</t>
  </si>
  <si>
    <t>Amortizimi A.A.Materiale    2009</t>
  </si>
  <si>
    <t>Vlera Kontabel Neto e A.A.Materiale  2009</t>
  </si>
  <si>
    <t>Gjendje 31.12.2010</t>
  </si>
  <si>
    <t>1.Fitimi i vitit para tatim fitimit</t>
  </si>
  <si>
    <t>2. Shpenzimet e pazbritshme per efekt fiskal</t>
  </si>
  <si>
    <t>a- Gjoba</t>
  </si>
  <si>
    <t>b-shpenzime interesa</t>
  </si>
  <si>
    <t>c-shpenzime per personelin</t>
  </si>
  <si>
    <t>d- shpenzime pa fatura te rregullta</t>
  </si>
  <si>
    <t>f-Amortizime</t>
  </si>
  <si>
    <t>g-zhvleresime</t>
  </si>
  <si>
    <t>h - dhurata</t>
  </si>
  <si>
    <t>3.Humbja fiskale e mbartur</t>
  </si>
  <si>
    <t>a- Te ardhura jashtezakonshme viti 2009</t>
  </si>
  <si>
    <t>4. Fitimi i tatueshem (1+2+3)</t>
  </si>
  <si>
    <t xml:space="preserve">Tatim fitimi me 10% </t>
  </si>
  <si>
    <t>Tatim fitimi i parapaguar</t>
  </si>
  <si>
    <t>Tatim fitimi pe t'u paguar</t>
  </si>
  <si>
    <t>Assets</t>
  </si>
  <si>
    <t>Property, plant and equipment</t>
  </si>
  <si>
    <t>Intangible assets</t>
  </si>
  <si>
    <t>Inventories</t>
  </si>
  <si>
    <t>Trade and other receivables</t>
  </si>
  <si>
    <t>Cash and cash equivalents</t>
  </si>
  <si>
    <t>Total assets</t>
  </si>
  <si>
    <t>Registered capital</t>
  </si>
  <si>
    <t>Financial liabilities – current portion</t>
  </si>
  <si>
    <t>Aprovoi</t>
  </si>
  <si>
    <t>Viti   2011</t>
  </si>
  <si>
    <t>01.01.2011</t>
  </si>
  <si>
    <t>31.12.2011</t>
  </si>
  <si>
    <t>Non-current assets</t>
  </si>
  <si>
    <t>Current assets</t>
  </si>
  <si>
    <t>Shareholders’ equity</t>
  </si>
  <si>
    <t>Liabilities</t>
  </si>
  <si>
    <t>Liabilities-non current</t>
  </si>
  <si>
    <t>Financial Liabilities – non current portion</t>
  </si>
  <si>
    <t>Current liabilities</t>
  </si>
  <si>
    <t>Trade and other payables</t>
  </si>
  <si>
    <t>Total Liabilities</t>
  </si>
  <si>
    <t>Total equity and liabilities</t>
  </si>
  <si>
    <t>Statement of financial position as at 31 December 2011</t>
  </si>
  <si>
    <t xml:space="preserve"> ALL</t>
  </si>
  <si>
    <t>Operating income</t>
  </si>
  <si>
    <t>Vehicle inspection fees</t>
  </si>
  <si>
    <t>Less: Operating expenses</t>
  </si>
  <si>
    <t xml:space="preserve">Raw materials and consumables used </t>
  </si>
  <si>
    <t>Staff costs</t>
  </si>
  <si>
    <t>Other expenses</t>
  </si>
  <si>
    <t>Profit from operations</t>
  </si>
  <si>
    <t xml:space="preserve">Finance income </t>
  </si>
  <si>
    <t>Finance costs</t>
  </si>
  <si>
    <t> 14</t>
  </si>
  <si>
    <t>Finance (costs), net</t>
  </si>
  <si>
    <t>Profit / (loss) before tax</t>
  </si>
  <si>
    <t>Income tax</t>
  </si>
  <si>
    <t>Net profit (loss) for the year</t>
  </si>
  <si>
    <t>Other comprehensive income</t>
  </si>
  <si>
    <t>Total comprehensive income for the year</t>
  </si>
  <si>
    <t>(Loss) / profit attributable to the owners</t>
  </si>
  <si>
    <t>Total comprehensive income attributable to the owners</t>
  </si>
  <si>
    <t>Statement of income for the year ended 31 December 2011</t>
  </si>
  <si>
    <t xml:space="preserve"> -</t>
  </si>
  <si>
    <t xml:space="preserve">                  -   </t>
  </si>
  <si>
    <t>Statement of changes in equity for the year ended 31 December 2011</t>
  </si>
  <si>
    <t>Registered Paid up capital</t>
  </si>
  <si>
    <t>Accumulated Losses</t>
  </si>
  <si>
    <t>Opening balance</t>
  </si>
  <si>
    <t>At  1 January  2011</t>
  </si>
  <si>
    <t>Transactions with owners</t>
  </si>
  <si>
    <t>Profit (Loss) for the year</t>
  </si>
  <si>
    <t>At 31 December 2011</t>
  </si>
  <si>
    <t>At  1 January 2010</t>
  </si>
  <si>
    <t>Adjustments of prior year opening</t>
  </si>
  <si>
    <t xml:space="preserve">Adjusted opening balance </t>
  </si>
  <si>
    <t>At 01 January 2010</t>
  </si>
  <si>
    <t>AT  31 December  2010</t>
  </si>
  <si>
    <t>At 01 January 2009</t>
  </si>
  <si>
    <t>Registered Capital</t>
  </si>
  <si>
    <t>Other comprehensive income (Forex)</t>
  </si>
  <si>
    <t xml:space="preserve">AT 31 Ddecember  2009 </t>
  </si>
  <si>
    <t xml:space="preserve">Depreciation </t>
  </si>
  <si>
    <t>Statement of cash flows for the year ended 31 December 2011</t>
  </si>
  <si>
    <t xml:space="preserve">                     Year ended 31   December</t>
  </si>
  <si>
    <t>Extraordinary Incomes of 2011</t>
  </si>
  <si>
    <t>Aktivet Afatgjata Materiale  2011</t>
  </si>
  <si>
    <t>Amortizimi A.A.Materiale    2011</t>
  </si>
  <si>
    <t>Vlera Kontabel Neto e A.A.Materiale  2011</t>
  </si>
  <si>
    <t>26 Mars 2011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</si>
</sst>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-* #,##0.00_L_e_k_-;\-* #,##0.00_L_e_k_-;_-* &quot;-&quot;??_L_e_k_-;_-@_-"/>
    <numFmt numFmtId="165" formatCode="_-* #,##0_L_e_k_-;\-* #,##0_L_e_k_-;_-* &quot;-&quot;??_L_e_k_-;_-@_-"/>
    <numFmt numFmtId="166" formatCode="_-* #,##0.00_-;\-* #,##0.00_-;_-* &quot;-&quot;??_-;_-@_-"/>
    <numFmt numFmtId="167" formatCode="_-* #,##0_-;\-* #,##0_-;_-* &quot;-&quot;??_-;_-@_-"/>
  </numFmts>
  <fonts count="4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b/>
      <sz val="7"/>
      <color theme="1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24"/>
      <name val="Calibri"/>
      <family val="2"/>
      <scheme val="minor"/>
    </font>
    <font>
      <sz val="12"/>
      <name val="Calibri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14"/>
      <color theme="1"/>
      <name val="Times New Roman"/>
      <family val="1"/>
    </font>
    <font>
      <sz val="10"/>
      <name val="Calibri"/>
      <family val="2"/>
      <scheme val="minor"/>
    </font>
    <font>
      <u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Garamond"/>
      <family val="1"/>
    </font>
    <font>
      <b/>
      <sz val="10"/>
      <name val="Arial"/>
      <family val="2"/>
    </font>
    <font>
      <sz val="11"/>
      <color theme="1"/>
      <name val="Garamond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/>
    <xf numFmtId="0" fontId="9" fillId="0" borderId="0"/>
    <xf numFmtId="43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0" fontId="19" fillId="0" borderId="0"/>
    <xf numFmtId="0" fontId="20" fillId="0" borderId="0"/>
    <xf numFmtId="0" fontId="9" fillId="0" borderId="0"/>
    <xf numFmtId="166" fontId="9" fillId="0" borderId="0" applyFont="0" applyFill="0" applyBorder="0" applyAlignment="0" applyProtection="0"/>
  </cellStyleXfs>
  <cellXfs count="197">
    <xf numFmtId="0" fontId="0" fillId="0" borderId="0" xfId="0"/>
    <xf numFmtId="0" fontId="0" fillId="0" borderId="0" xfId="0" applyAlignment="1">
      <alignment vertical="top"/>
    </xf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justify"/>
    </xf>
    <xf numFmtId="0" fontId="4" fillId="0" borderId="6" xfId="0" applyFont="1" applyBorder="1" applyAlignment="1">
      <alignment vertical="top"/>
    </xf>
    <xf numFmtId="3" fontId="4" fillId="0" borderId="6" xfId="0" applyNumberFormat="1" applyFont="1" applyBorder="1" applyAlignment="1">
      <alignment horizontal="right" vertical="top"/>
    </xf>
    <xf numFmtId="0" fontId="5" fillId="0" borderId="7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4" fillId="0" borderId="1" xfId="0" applyFont="1" applyBorder="1" applyAlignment="1">
      <alignment horizontal="right" vertical="top"/>
    </xf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9" fontId="5" fillId="0" borderId="0" xfId="0" applyNumberFormat="1" applyFont="1" applyAlignment="1">
      <alignment horizontal="right"/>
    </xf>
    <xf numFmtId="0" fontId="4" fillId="0" borderId="9" xfId="0" applyFont="1" applyBorder="1" applyAlignment="1">
      <alignment vertical="top"/>
    </xf>
    <xf numFmtId="3" fontId="4" fillId="0" borderId="9" xfId="0" applyNumberFormat="1" applyFont="1" applyBorder="1" applyAlignment="1">
      <alignment horizontal="right" vertical="top"/>
    </xf>
    <xf numFmtId="16" fontId="4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justify" vertical="top"/>
    </xf>
    <xf numFmtId="0" fontId="7" fillId="0" borderId="0" xfId="0" applyFont="1"/>
    <xf numFmtId="0" fontId="5" fillId="0" borderId="0" xfId="0" applyFont="1" applyAlignment="1">
      <alignment wrapText="1"/>
    </xf>
    <xf numFmtId="0" fontId="10" fillId="0" borderId="0" xfId="1" applyFont="1"/>
    <xf numFmtId="0" fontId="11" fillId="0" borderId="0" xfId="1" applyFont="1" applyBorder="1"/>
    <xf numFmtId="0" fontId="10" fillId="0" borderId="0" xfId="1" applyFont="1" applyBorder="1"/>
    <xf numFmtId="0" fontId="12" fillId="0" borderId="0" xfId="1" applyFont="1" applyBorder="1"/>
    <xf numFmtId="0" fontId="10" fillId="0" borderId="0" xfId="1" applyFont="1" applyBorder="1" applyAlignment="1">
      <alignment horizontal="right"/>
    </xf>
    <xf numFmtId="0" fontId="10" fillId="0" borderId="0" xfId="1" applyFont="1" applyBorder="1" applyAlignment="1">
      <alignment horizontal="center"/>
    </xf>
    <xf numFmtId="0" fontId="13" fillId="0" borderId="0" xfId="1" applyFont="1" applyBorder="1"/>
    <xf numFmtId="0" fontId="14" fillId="0" borderId="0" xfId="1" applyFont="1" applyBorder="1"/>
    <xf numFmtId="14" fontId="14" fillId="0" borderId="0" xfId="1" applyNumberFormat="1" applyFont="1" applyBorder="1"/>
    <xf numFmtId="0" fontId="10" fillId="0" borderId="0" xfId="1" applyNumberFormat="1" applyFont="1" applyBorder="1" applyAlignment="1">
      <alignment horizontal="center"/>
    </xf>
    <xf numFmtId="0" fontId="15" fillId="0" borderId="10" xfId="1" applyNumberFormat="1" applyFont="1" applyBorder="1"/>
    <xf numFmtId="0" fontId="10" fillId="0" borderId="10" xfId="1" applyFont="1" applyBorder="1"/>
    <xf numFmtId="0" fontId="15" fillId="0" borderId="10" xfId="1" applyFont="1" applyBorder="1"/>
    <xf numFmtId="0" fontId="10" fillId="0" borderId="10" xfId="1" applyFont="1" applyBorder="1" applyAlignment="1">
      <alignment horizontal="center"/>
    </xf>
    <xf numFmtId="1" fontId="10" fillId="0" borderId="10" xfId="1" applyNumberFormat="1" applyFont="1" applyBorder="1" applyAlignment="1">
      <alignment horizontal="center"/>
    </xf>
    <xf numFmtId="0" fontId="17" fillId="0" borderId="0" xfId="1" applyFont="1"/>
    <xf numFmtId="0" fontId="21" fillId="0" borderId="0" xfId="0" applyFont="1"/>
    <xf numFmtId="0" fontId="1" fillId="0" borderId="0" xfId="0" applyFont="1"/>
    <xf numFmtId="0" fontId="0" fillId="0" borderId="0" xfId="0"/>
    <xf numFmtId="0" fontId="22" fillId="0" borderId="0" xfId="6" applyFont="1"/>
    <xf numFmtId="0" fontId="23" fillId="0" borderId="0" xfId="6" applyFont="1"/>
    <xf numFmtId="165" fontId="12" fillId="0" borderId="0" xfId="5" applyNumberFormat="1" applyFont="1"/>
    <xf numFmtId="0" fontId="24" fillId="0" borderId="0" xfId="6" applyFont="1" applyAlignment="1"/>
    <xf numFmtId="0" fontId="22" fillId="0" borderId="0" xfId="6" applyFont="1" applyBorder="1"/>
    <xf numFmtId="0" fontId="22" fillId="0" borderId="11" xfId="6" applyFont="1" applyBorder="1" applyAlignment="1">
      <alignment horizontal="center"/>
    </xf>
    <xf numFmtId="21" fontId="22" fillId="0" borderId="11" xfId="6" applyNumberFormat="1" applyFont="1" applyBorder="1" applyAlignment="1">
      <alignment horizontal="center"/>
    </xf>
    <xf numFmtId="46" fontId="22" fillId="0" borderId="11" xfId="6" applyNumberFormat="1" applyFont="1" applyBorder="1" applyAlignment="1">
      <alignment horizontal="center"/>
    </xf>
    <xf numFmtId="0" fontId="22" fillId="0" borderId="11" xfId="6" applyFont="1" applyBorder="1"/>
    <xf numFmtId="165" fontId="26" fillId="0" borderId="11" xfId="5" applyNumberFormat="1" applyFont="1" applyBorder="1"/>
    <xf numFmtId="166" fontId="22" fillId="0" borderId="0" xfId="10" applyFont="1" applyBorder="1"/>
    <xf numFmtId="165" fontId="22" fillId="0" borderId="0" xfId="6" applyNumberFormat="1" applyFont="1" applyBorder="1"/>
    <xf numFmtId="0" fontId="22" fillId="2" borderId="11" xfId="6" applyFont="1" applyFill="1" applyBorder="1" applyAlignment="1">
      <alignment vertical="center"/>
    </xf>
    <xf numFmtId="0" fontId="22" fillId="2" borderId="11" xfId="6" applyFont="1" applyFill="1" applyBorder="1" applyAlignment="1">
      <alignment horizontal="center" vertical="center"/>
    </xf>
    <xf numFmtId="165" fontId="26" fillId="2" borderId="11" xfId="5" applyNumberFormat="1" applyFont="1" applyFill="1" applyBorder="1" applyAlignment="1">
      <alignment vertical="center"/>
    </xf>
    <xf numFmtId="0" fontId="22" fillId="0" borderId="0" xfId="6" applyFont="1" applyAlignment="1">
      <alignment vertical="center"/>
    </xf>
    <xf numFmtId="0" fontId="22" fillId="0" borderId="0" xfId="6" applyFont="1" applyBorder="1" applyAlignment="1">
      <alignment vertical="center"/>
    </xf>
    <xf numFmtId="165" fontId="22" fillId="0" borderId="11" xfId="5" applyNumberFormat="1" applyFont="1" applyBorder="1"/>
    <xf numFmtId="165" fontId="22" fillId="2" borderId="11" xfId="5" applyNumberFormat="1" applyFont="1" applyFill="1" applyBorder="1" applyAlignment="1">
      <alignment vertical="center"/>
    </xf>
    <xf numFmtId="165" fontId="22" fillId="0" borderId="0" xfId="6" applyNumberFormat="1" applyFont="1"/>
    <xf numFmtId="0" fontId="24" fillId="0" borderId="0" xfId="6" applyFont="1" applyAlignment="1">
      <alignment horizontal="center"/>
    </xf>
    <xf numFmtId="167" fontId="22" fillId="0" borderId="0" xfId="10" applyNumberFormat="1" applyFont="1"/>
    <xf numFmtId="167" fontId="22" fillId="0" borderId="0" xfId="6" applyNumberFormat="1" applyFont="1"/>
    <xf numFmtId="165" fontId="27" fillId="0" borderId="0" xfId="5" applyNumberFormat="1" applyFont="1"/>
    <xf numFmtId="165" fontId="26" fillId="2" borderId="11" xfId="5" applyNumberFormat="1" applyFont="1" applyFill="1" applyBorder="1"/>
    <xf numFmtId="37" fontId="28" fillId="0" borderId="0" xfId="0" applyNumberFormat="1" applyFont="1" applyBorder="1" applyAlignment="1">
      <alignment horizontal="center" vertical="center" wrapText="1"/>
    </xf>
    <xf numFmtId="37" fontId="0" fillId="0" borderId="0" xfId="0" applyNumberFormat="1" applyBorder="1"/>
    <xf numFmtId="4" fontId="28" fillId="0" borderId="0" xfId="0" applyNumberFormat="1" applyFont="1" applyBorder="1" applyAlignment="1">
      <alignment horizontal="center" vertical="center" wrapText="1"/>
    </xf>
    <xf numFmtId="37" fontId="0" fillId="0" borderId="0" xfId="0" applyNumberFormat="1"/>
    <xf numFmtId="37" fontId="19" fillId="0" borderId="0" xfId="0" applyNumberFormat="1" applyFont="1"/>
    <xf numFmtId="37" fontId="29" fillId="0" borderId="0" xfId="0" applyNumberFormat="1" applyFont="1"/>
    <xf numFmtId="0" fontId="0" fillId="0" borderId="0" xfId="0" applyAlignment="1">
      <alignment vertical="top"/>
    </xf>
    <xf numFmtId="0" fontId="4" fillId="0" borderId="0" xfId="0" applyFont="1" applyAlignment="1">
      <alignment horizontal="right" vertical="top"/>
    </xf>
    <xf numFmtId="0" fontId="30" fillId="0" borderId="0" xfId="0" applyFont="1"/>
    <xf numFmtId="0" fontId="0" fillId="0" borderId="0" xfId="0" applyAlignment="1">
      <alignment horizontal="center"/>
    </xf>
    <xf numFmtId="3" fontId="0" fillId="0" borderId="0" xfId="0" applyNumberFormat="1"/>
    <xf numFmtId="3" fontId="3" fillId="0" borderId="1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4" xfId="0" applyNumberFormat="1" applyFont="1" applyBorder="1" applyAlignment="1">
      <alignment horizontal="right"/>
    </xf>
    <xf numFmtId="0" fontId="7" fillId="0" borderId="0" xfId="0" applyFont="1" applyAlignment="1">
      <alignment vertical="top"/>
    </xf>
    <xf numFmtId="0" fontId="1" fillId="0" borderId="0" xfId="0" applyFont="1" applyAlignment="1">
      <alignment horizontal="justify" vertical="top"/>
    </xf>
    <xf numFmtId="0" fontId="3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0" fontId="32" fillId="0" borderId="0" xfId="0" applyFont="1" applyAlignment="1">
      <alignment vertical="top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0" fontId="33" fillId="0" borderId="0" xfId="0" applyFont="1" applyAlignment="1">
      <alignment vertical="top" wrapText="1"/>
    </xf>
    <xf numFmtId="3" fontId="0" fillId="0" borderId="0" xfId="0" applyNumberFormat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right" wrapText="1" indent="4"/>
    </xf>
    <xf numFmtId="0" fontId="0" fillId="0" borderId="5" xfId="0" applyBorder="1" applyAlignment="1">
      <alignment wrapText="1"/>
    </xf>
    <xf numFmtId="0" fontId="1" fillId="0" borderId="5" xfId="0" applyFont="1" applyBorder="1" applyAlignment="1">
      <alignment wrapText="1"/>
    </xf>
    <xf numFmtId="0" fontId="0" fillId="0" borderId="5" xfId="0" applyBorder="1" applyAlignment="1">
      <alignment horizontal="center" wrapText="1"/>
    </xf>
    <xf numFmtId="3" fontId="1" fillId="0" borderId="5" xfId="0" applyNumberFormat="1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33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wrapText="1"/>
    </xf>
    <xf numFmtId="3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wrapText="1"/>
    </xf>
    <xf numFmtId="3" fontId="1" fillId="0" borderId="0" xfId="0" applyNumberFormat="1" applyFont="1" applyAlignment="1">
      <alignment horizontal="righ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32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right" wrapText="1"/>
    </xf>
    <xf numFmtId="0" fontId="0" fillId="0" borderId="1" xfId="0" applyBorder="1" applyAlignment="1">
      <alignment horizontal="center" vertical="top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5" fillId="0" borderId="0" xfId="0" applyFont="1" applyAlignment="1">
      <alignment horizontal="right" wrapText="1"/>
    </xf>
    <xf numFmtId="3" fontId="35" fillId="0" borderId="0" xfId="0" applyNumberFormat="1" applyFont="1" applyAlignment="1">
      <alignment horizontal="right" wrapText="1"/>
    </xf>
    <xf numFmtId="0" fontId="7" fillId="0" borderId="5" xfId="0" applyFont="1" applyBorder="1" applyAlignment="1">
      <alignment horizontal="center" wrapText="1"/>
    </xf>
    <xf numFmtId="3" fontId="35" fillId="0" borderId="5" xfId="0" applyNumberFormat="1" applyFont="1" applyBorder="1" applyAlignment="1">
      <alignment horizontal="right" wrapText="1"/>
    </xf>
    <xf numFmtId="0" fontId="35" fillId="0" borderId="5" xfId="0" applyFont="1" applyBorder="1" applyAlignment="1">
      <alignment horizontal="right" wrapText="1"/>
    </xf>
    <xf numFmtId="0" fontId="36" fillId="0" borderId="0" xfId="0" applyFont="1" applyAlignment="1">
      <alignment horizontal="right" wrapText="1"/>
    </xf>
    <xf numFmtId="3" fontId="36" fillId="0" borderId="0" xfId="0" applyNumberFormat="1" applyFont="1" applyAlignment="1">
      <alignment horizontal="right" wrapText="1"/>
    </xf>
    <xf numFmtId="3" fontId="37" fillId="0" borderId="0" xfId="0" applyNumberFormat="1" applyFont="1" applyAlignment="1">
      <alignment horizontal="righ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4" fillId="0" borderId="1" xfId="0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35" fillId="0" borderId="1" xfId="0" applyFont="1" applyBorder="1" applyAlignment="1">
      <alignment horizontal="right" wrapText="1"/>
    </xf>
    <xf numFmtId="3" fontId="36" fillId="0" borderId="1" xfId="0" applyNumberFormat="1" applyFont="1" applyBorder="1" applyAlignment="1">
      <alignment horizontal="right" wrapText="1"/>
    </xf>
    <xf numFmtId="3" fontId="37" fillId="0" borderId="1" xfId="0" applyNumberFormat="1" applyFont="1" applyBorder="1" applyAlignment="1">
      <alignment horizontal="right" wrapText="1"/>
    </xf>
    <xf numFmtId="3" fontId="35" fillId="0" borderId="1" xfId="0" applyNumberFormat="1" applyFont="1" applyBorder="1" applyAlignment="1">
      <alignment horizontal="right" wrapText="1"/>
    </xf>
    <xf numFmtId="0" fontId="7" fillId="0" borderId="0" xfId="0" applyFont="1" applyAlignment="1">
      <alignment wrapText="1"/>
    </xf>
    <xf numFmtId="0" fontId="37" fillId="0" borderId="0" xfId="0" applyFont="1" applyAlignment="1">
      <alignment horizontal="right" wrapText="1"/>
    </xf>
    <xf numFmtId="0" fontId="36" fillId="0" borderId="12" xfId="0" applyFont="1" applyBorder="1" applyAlignment="1">
      <alignment horizontal="right" wrapText="1"/>
    </xf>
    <xf numFmtId="0" fontId="3" fillId="0" borderId="0" xfId="0" applyFont="1" applyAlignment="1">
      <alignment wrapText="1"/>
    </xf>
    <xf numFmtId="3" fontId="34" fillId="0" borderId="1" xfId="0" applyNumberFormat="1" applyFont="1" applyBorder="1" applyAlignment="1">
      <alignment horizontal="right" wrapText="1"/>
    </xf>
    <xf numFmtId="0" fontId="7" fillId="0" borderId="3" xfId="0" applyFont="1" applyBorder="1" applyAlignment="1">
      <alignment wrapText="1"/>
    </xf>
    <xf numFmtId="0" fontId="37" fillId="0" borderId="3" xfId="0" applyFont="1" applyBorder="1" applyAlignment="1">
      <alignment horizontal="right" wrapText="1"/>
    </xf>
    <xf numFmtId="3" fontId="37" fillId="0" borderId="3" xfId="0" applyNumberFormat="1" applyFont="1" applyBorder="1" applyAlignment="1">
      <alignment horizontal="right" wrapText="1"/>
    </xf>
    <xf numFmtId="0" fontId="38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39" fillId="0" borderId="0" xfId="0" applyFont="1" applyAlignment="1">
      <alignment horizontal="center" wrapText="1"/>
    </xf>
    <xf numFmtId="0" fontId="40" fillId="0" borderId="5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8" fillId="0" borderId="5" xfId="0" applyFont="1" applyBorder="1" applyAlignment="1">
      <alignment wrapText="1"/>
    </xf>
    <xf numFmtId="3" fontId="31" fillId="0" borderId="0" xfId="0" applyNumberFormat="1" applyFont="1" applyAlignment="1">
      <alignment horizontal="right"/>
    </xf>
    <xf numFmtId="3" fontId="42" fillId="0" borderId="0" xfId="0" applyNumberFormat="1" applyFont="1" applyAlignment="1">
      <alignment horizontal="right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right"/>
    </xf>
    <xf numFmtId="3" fontId="42" fillId="0" borderId="1" xfId="0" applyNumberFormat="1" applyFont="1" applyBorder="1" applyAlignment="1">
      <alignment horizontal="right"/>
    </xf>
    <xf numFmtId="3" fontId="41" fillId="0" borderId="1" xfId="0" applyNumberFormat="1" applyFont="1" applyBorder="1" applyAlignment="1">
      <alignment horizontal="right"/>
    </xf>
    <xf numFmtId="3" fontId="42" fillId="0" borderId="0" xfId="0" applyNumberFormat="1" applyFont="1" applyAlignment="1">
      <alignment horizontal="right" wrapText="1"/>
    </xf>
    <xf numFmtId="3" fontId="41" fillId="0" borderId="2" xfId="0" applyNumberFormat="1" applyFont="1" applyBorder="1" applyAlignment="1">
      <alignment horizontal="right"/>
    </xf>
    <xf numFmtId="0" fontId="31" fillId="0" borderId="0" xfId="0" applyFont="1" applyAlignment="1">
      <alignment wrapText="1"/>
    </xf>
    <xf numFmtId="3" fontId="42" fillId="0" borderId="1" xfId="0" applyNumberFormat="1" applyFont="1" applyBorder="1" applyAlignment="1">
      <alignment horizontal="right" wrapText="1"/>
    </xf>
    <xf numFmtId="0" fontId="41" fillId="0" borderId="0" xfId="0" applyFont="1" applyAlignment="1">
      <alignment horizontal="center" wrapText="1"/>
    </xf>
    <xf numFmtId="3" fontId="41" fillId="0" borderId="3" xfId="0" applyNumberFormat="1" applyFont="1" applyBorder="1" applyAlignment="1">
      <alignment horizontal="right" wrapText="1"/>
    </xf>
    <xf numFmtId="0" fontId="3" fillId="0" borderId="1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/>
    <xf numFmtId="0" fontId="3" fillId="0" borderId="9" xfId="0" applyFont="1" applyBorder="1" applyAlignment="1">
      <alignment vertical="top"/>
    </xf>
    <xf numFmtId="0" fontId="3" fillId="0" borderId="9" xfId="0" applyFont="1" applyBorder="1"/>
    <xf numFmtId="0" fontId="4" fillId="0" borderId="1" xfId="0" applyFont="1" applyBorder="1" applyAlignment="1">
      <alignment vertical="top"/>
    </xf>
    <xf numFmtId="0" fontId="16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0" fillId="0" borderId="0" xfId="1" applyFont="1" applyAlignment="1">
      <alignment horizontal="center"/>
    </xf>
    <xf numFmtId="0" fontId="0" fillId="0" borderId="0" xfId="0" applyAlignment="1">
      <alignment vertical="top"/>
    </xf>
    <xf numFmtId="0" fontId="4" fillId="0" borderId="0" xfId="0" applyFont="1" applyAlignment="1">
      <alignment horizontal="right" vertical="top"/>
    </xf>
    <xf numFmtId="0" fontId="7" fillId="0" borderId="5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35" fillId="0" borderId="5" xfId="0" applyFont="1" applyBorder="1" applyAlignment="1">
      <alignment horizontal="right" wrapText="1"/>
    </xf>
    <xf numFmtId="0" fontId="35" fillId="0" borderId="8" xfId="0" applyFont="1" applyBorder="1" applyAlignment="1">
      <alignment horizontal="right" wrapText="1"/>
    </xf>
    <xf numFmtId="3" fontId="35" fillId="0" borderId="5" xfId="0" applyNumberFormat="1" applyFont="1" applyBorder="1" applyAlignment="1">
      <alignment horizontal="right" wrapText="1"/>
    </xf>
    <xf numFmtId="3" fontId="35" fillId="0" borderId="8" xfId="0" applyNumberFormat="1" applyFont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5" fillId="0" borderId="0" xfId="0" applyFont="1" applyAlignment="1">
      <alignment horizontal="right" wrapText="1"/>
    </xf>
    <xf numFmtId="0" fontId="35" fillId="0" borderId="1" xfId="0" applyFont="1" applyBorder="1" applyAlignment="1">
      <alignment horizontal="right" wrapText="1"/>
    </xf>
    <xf numFmtId="3" fontId="35" fillId="0" borderId="0" xfId="0" applyNumberFormat="1" applyFont="1" applyAlignment="1">
      <alignment horizontal="right" wrapText="1"/>
    </xf>
    <xf numFmtId="3" fontId="35" fillId="0" borderId="1" xfId="0" applyNumberFormat="1" applyFont="1" applyBorder="1" applyAlignment="1">
      <alignment horizontal="right" wrapText="1"/>
    </xf>
    <xf numFmtId="0" fontId="4" fillId="0" borderId="0" xfId="0" applyFont="1"/>
    <xf numFmtId="0" fontId="4" fillId="0" borderId="7" xfId="0" applyFont="1" applyBorder="1" applyAlignment="1">
      <alignment horizontal="center" vertical="top"/>
    </xf>
    <xf numFmtId="0" fontId="25" fillId="0" borderId="0" xfId="6" applyFont="1" applyAlignment="1">
      <alignment horizontal="center"/>
    </xf>
    <xf numFmtId="0" fontId="22" fillId="0" borderId="11" xfId="6" applyFont="1" applyBorder="1" applyAlignment="1">
      <alignment horizontal="center" vertical="center"/>
    </xf>
    <xf numFmtId="0" fontId="25" fillId="0" borderId="11" xfId="6" applyFont="1" applyBorder="1" applyAlignment="1">
      <alignment horizontal="center" vertical="center"/>
    </xf>
  </cellXfs>
  <cellStyles count="11">
    <cellStyle name="Comma 2" xfId="2"/>
    <cellStyle name="Comma 3" xfId="3"/>
    <cellStyle name="Comma 4" xfId="4"/>
    <cellStyle name="Comma 5" xfId="5"/>
    <cellStyle name="Comma 6" xfId="10"/>
    <cellStyle name="Normal" xfId="0" builtinId="0"/>
    <cellStyle name="Normal 2" xfId="1"/>
    <cellStyle name="Normal 2 2" xfId="6"/>
    <cellStyle name="Normal 3" xfId="7"/>
    <cellStyle name="Normal 4" xfId="8"/>
    <cellStyle name="Normale_BILANCIO FKT 1997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rketa_Puriqi/My%20Documents/Kartela%202011/BILANC%202009%20-%20SGS%20Automotive%20Alban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rketa_Puriqi/My%20Documents/Kartela%202011/-%20Bilanci%20SGS%20AUTO%20ALBANIA%20sipas%20skk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rketa_Puriqi/My%20Documents/KARTELA%20BILANC%202010/final%20version%202010%20auto/BILANC%202009%20-%20SGS%20Automotive%20Albani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ertina"/>
      <sheetName val="Shoqeruese"/>
      <sheetName val="Aktivet"/>
      <sheetName val="Pasivet"/>
      <sheetName val="Rez."/>
      <sheetName val="Cash"/>
      <sheetName val="Pasq.per AAM 1"/>
      <sheetName val="Pasq.per AAM 2"/>
      <sheetName val="Kapitali"/>
      <sheetName val="1"/>
      <sheetName val="2"/>
      <sheetName val="2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2">
          <cell r="F22">
            <v>0</v>
          </cell>
        </row>
        <row r="36">
          <cell r="F36">
            <v>0</v>
          </cell>
        </row>
        <row r="42">
          <cell r="F42">
            <v>0</v>
          </cell>
        </row>
        <row r="57">
          <cell r="F57">
            <v>0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opertina"/>
      <sheetName val="Shoqeruese"/>
      <sheetName val="P2- Pasivi i detajuar 11 auto"/>
      <sheetName val="P1- Aktivi detajuar 11 auto"/>
      <sheetName val="P3-Fitim-11 Sipas Natyres"/>
      <sheetName val="P4- Fluks. mon.- indirekte kons"/>
      <sheetName val="P5- Ndrysh.kap. kons"/>
      <sheetName val="P7- Pasqyart anekse-  Aktivi"/>
      <sheetName val="P8- Pasqyart anekse-  Pasivi"/>
      <sheetName val="P9- Shpenzime dhe te ardhura"/>
      <sheetName val="total gjllog 2011 aut"/>
      <sheetName val="gjendja llog 11"/>
      <sheetName val="amortizimfisku 11"/>
      <sheetName val="monetare"/>
      <sheetName val="Pasq.perndryshim AAM 1"/>
      <sheetName val="Pasq.per AAM 2"/>
      <sheetName val="Pasivet 2009"/>
      <sheetName val="Aktivet 2009 auto"/>
      <sheetName val="Rez. 20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01">
          <cell r="G201">
            <v>-18182245</v>
          </cell>
        </row>
        <row r="210">
          <cell r="G210">
            <v>34910300.985199958</v>
          </cell>
        </row>
        <row r="212">
          <cell r="G212">
            <v>-22647201</v>
          </cell>
        </row>
        <row r="218">
          <cell r="G218">
            <v>25128132.039700031</v>
          </cell>
        </row>
        <row r="222">
          <cell r="G222">
            <v>-44817098</v>
          </cell>
        </row>
        <row r="223">
          <cell r="G223">
            <v>-1122600</v>
          </cell>
        </row>
        <row r="229">
          <cell r="G229">
            <v>116657.49000000022</v>
          </cell>
        </row>
        <row r="230">
          <cell r="G230">
            <v>1467883.4599999972</v>
          </cell>
        </row>
        <row r="231">
          <cell r="G231">
            <v>344769.65000000037</v>
          </cell>
        </row>
        <row r="266">
          <cell r="G266">
            <v>33231</v>
          </cell>
        </row>
      </sheetData>
      <sheetData sheetId="8" refreshError="1"/>
      <sheetData sheetId="9" refreshError="1"/>
      <sheetData sheetId="10">
        <row r="541">
          <cell r="G541">
            <v>1053403</v>
          </cell>
        </row>
        <row r="542">
          <cell r="G542">
            <v>2524776</v>
          </cell>
        </row>
        <row r="543">
          <cell r="G543">
            <v>8132046</v>
          </cell>
        </row>
        <row r="544">
          <cell r="G544">
            <v>2339699</v>
          </cell>
        </row>
        <row r="545">
          <cell r="G545">
            <v>1301689</v>
          </cell>
        </row>
        <row r="546">
          <cell r="G546">
            <v>3928.76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Kopertina"/>
      <sheetName val="Shoqeruese"/>
      <sheetName val="Aktivet"/>
      <sheetName val="Pasivet"/>
      <sheetName val="Rez."/>
      <sheetName val="Cash"/>
      <sheetName val="Pasq.per AAM 1"/>
      <sheetName val="Pasq.per AAM 2"/>
      <sheetName val="Kapitali"/>
      <sheetName val="1"/>
      <sheetName val="2"/>
      <sheetName val="2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2">
          <cell r="D22">
            <v>178793609</v>
          </cell>
          <cell r="E22">
            <v>0</v>
          </cell>
          <cell r="F22">
            <v>0</v>
          </cell>
          <cell r="G22">
            <v>178793609</v>
          </cell>
          <cell r="H22">
            <v>42038456</v>
          </cell>
          <cell r="J22">
            <v>1460070.3833333331</v>
          </cell>
        </row>
        <row r="36">
          <cell r="D36">
            <v>127952936</v>
          </cell>
          <cell r="E36">
            <v>0</v>
          </cell>
          <cell r="F36">
            <v>0</v>
          </cell>
          <cell r="G36">
            <v>127952936</v>
          </cell>
          <cell r="H36">
            <v>102172537</v>
          </cell>
          <cell r="J36">
            <v>859624.43333333335</v>
          </cell>
        </row>
        <row r="42">
          <cell r="D42">
            <v>8170701</v>
          </cell>
          <cell r="E42">
            <v>0</v>
          </cell>
          <cell r="F42">
            <v>0</v>
          </cell>
          <cell r="G42">
            <v>8170701</v>
          </cell>
          <cell r="H42">
            <v>6458315</v>
          </cell>
          <cell r="J42">
            <v>218963.16666666634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workbookViewId="0">
      <selection activeCell="I40" sqref="I40"/>
    </sheetView>
  </sheetViews>
  <sheetFormatPr defaultRowHeight="15"/>
  <cols>
    <col min="1" max="1" width="6.5703125" style="30" customWidth="1"/>
    <col min="2" max="2" width="9.140625" style="30"/>
    <col min="3" max="3" width="9.28515625" style="30" customWidth="1"/>
    <col min="4" max="4" width="12.85546875" style="30" customWidth="1"/>
    <col min="5" max="5" width="6.85546875" style="30" customWidth="1"/>
    <col min="6" max="6" width="13.85546875" style="30" customWidth="1"/>
    <col min="7" max="7" width="10.28515625" style="30" customWidth="1"/>
    <col min="8" max="8" width="22.28515625" style="30" customWidth="1"/>
    <col min="9" max="9" width="6.5703125" style="30" customWidth="1"/>
    <col min="10" max="10" width="9.140625" style="30"/>
    <col min="11" max="11" width="9.28515625" style="30" customWidth="1"/>
    <col min="12" max="12" width="12.85546875" style="30" customWidth="1"/>
    <col min="13" max="13" width="5.42578125" style="30" customWidth="1"/>
    <col min="14" max="14" width="13.85546875" style="30" customWidth="1"/>
    <col min="15" max="15" width="10.28515625" style="30" customWidth="1"/>
    <col min="16" max="16" width="22.28515625" style="30" customWidth="1"/>
    <col min="17" max="256" width="9.140625" style="30"/>
    <col min="257" max="257" width="6.5703125" style="30" customWidth="1"/>
    <col min="258" max="258" width="9.140625" style="30"/>
    <col min="259" max="259" width="9.28515625" style="30" customWidth="1"/>
    <col min="260" max="260" width="12.85546875" style="30" customWidth="1"/>
    <col min="261" max="261" width="6.85546875" style="30" customWidth="1"/>
    <col min="262" max="262" width="13.85546875" style="30" customWidth="1"/>
    <col min="263" max="263" width="10.28515625" style="30" customWidth="1"/>
    <col min="264" max="264" width="22.28515625" style="30" customWidth="1"/>
    <col min="265" max="265" width="6.5703125" style="30" customWidth="1"/>
    <col min="266" max="266" width="9.140625" style="30"/>
    <col min="267" max="267" width="9.28515625" style="30" customWidth="1"/>
    <col min="268" max="268" width="12.85546875" style="30" customWidth="1"/>
    <col min="269" max="269" width="5.42578125" style="30" customWidth="1"/>
    <col min="270" max="270" width="13.85546875" style="30" customWidth="1"/>
    <col min="271" max="271" width="10.28515625" style="30" customWidth="1"/>
    <col min="272" max="272" width="22.28515625" style="30" customWidth="1"/>
    <col min="273" max="512" width="9.140625" style="30"/>
    <col min="513" max="513" width="6.5703125" style="30" customWidth="1"/>
    <col min="514" max="514" width="9.140625" style="30"/>
    <col min="515" max="515" width="9.28515625" style="30" customWidth="1"/>
    <col min="516" max="516" width="12.85546875" style="30" customWidth="1"/>
    <col min="517" max="517" width="6.85546875" style="30" customWidth="1"/>
    <col min="518" max="518" width="13.85546875" style="30" customWidth="1"/>
    <col min="519" max="519" width="10.28515625" style="30" customWidth="1"/>
    <col min="520" max="520" width="22.28515625" style="30" customWidth="1"/>
    <col min="521" max="521" width="6.5703125" style="30" customWidth="1"/>
    <col min="522" max="522" width="9.140625" style="30"/>
    <col min="523" max="523" width="9.28515625" style="30" customWidth="1"/>
    <col min="524" max="524" width="12.85546875" style="30" customWidth="1"/>
    <col min="525" max="525" width="5.42578125" style="30" customWidth="1"/>
    <col min="526" max="526" width="13.85546875" style="30" customWidth="1"/>
    <col min="527" max="527" width="10.28515625" style="30" customWidth="1"/>
    <col min="528" max="528" width="22.28515625" style="30" customWidth="1"/>
    <col min="529" max="768" width="9.140625" style="30"/>
    <col min="769" max="769" width="6.5703125" style="30" customWidth="1"/>
    <col min="770" max="770" width="9.140625" style="30"/>
    <col min="771" max="771" width="9.28515625" style="30" customWidth="1"/>
    <col min="772" max="772" width="12.85546875" style="30" customWidth="1"/>
    <col min="773" max="773" width="6.85546875" style="30" customWidth="1"/>
    <col min="774" max="774" width="13.85546875" style="30" customWidth="1"/>
    <col min="775" max="775" width="10.28515625" style="30" customWidth="1"/>
    <col min="776" max="776" width="22.28515625" style="30" customWidth="1"/>
    <col min="777" max="777" width="6.5703125" style="30" customWidth="1"/>
    <col min="778" max="778" width="9.140625" style="30"/>
    <col min="779" max="779" width="9.28515625" style="30" customWidth="1"/>
    <col min="780" max="780" width="12.85546875" style="30" customWidth="1"/>
    <col min="781" max="781" width="5.42578125" style="30" customWidth="1"/>
    <col min="782" max="782" width="13.85546875" style="30" customWidth="1"/>
    <col min="783" max="783" width="10.28515625" style="30" customWidth="1"/>
    <col min="784" max="784" width="22.28515625" style="30" customWidth="1"/>
    <col min="785" max="1024" width="9.140625" style="30"/>
    <col min="1025" max="1025" width="6.5703125" style="30" customWidth="1"/>
    <col min="1026" max="1026" width="9.140625" style="30"/>
    <col min="1027" max="1027" width="9.28515625" style="30" customWidth="1"/>
    <col min="1028" max="1028" width="12.85546875" style="30" customWidth="1"/>
    <col min="1029" max="1029" width="6.85546875" style="30" customWidth="1"/>
    <col min="1030" max="1030" width="13.85546875" style="30" customWidth="1"/>
    <col min="1031" max="1031" width="10.28515625" style="30" customWidth="1"/>
    <col min="1032" max="1032" width="22.28515625" style="30" customWidth="1"/>
    <col min="1033" max="1033" width="6.5703125" style="30" customWidth="1"/>
    <col min="1034" max="1034" width="9.140625" style="30"/>
    <col min="1035" max="1035" width="9.28515625" style="30" customWidth="1"/>
    <col min="1036" max="1036" width="12.85546875" style="30" customWidth="1"/>
    <col min="1037" max="1037" width="5.42578125" style="30" customWidth="1"/>
    <col min="1038" max="1038" width="13.85546875" style="30" customWidth="1"/>
    <col min="1039" max="1039" width="10.28515625" style="30" customWidth="1"/>
    <col min="1040" max="1040" width="22.28515625" style="30" customWidth="1"/>
    <col min="1041" max="1280" width="9.140625" style="30"/>
    <col min="1281" max="1281" width="6.5703125" style="30" customWidth="1"/>
    <col min="1282" max="1282" width="9.140625" style="30"/>
    <col min="1283" max="1283" width="9.28515625" style="30" customWidth="1"/>
    <col min="1284" max="1284" width="12.85546875" style="30" customWidth="1"/>
    <col min="1285" max="1285" width="6.85546875" style="30" customWidth="1"/>
    <col min="1286" max="1286" width="13.85546875" style="30" customWidth="1"/>
    <col min="1287" max="1287" width="10.28515625" style="30" customWidth="1"/>
    <col min="1288" max="1288" width="22.28515625" style="30" customWidth="1"/>
    <col min="1289" max="1289" width="6.5703125" style="30" customWidth="1"/>
    <col min="1290" max="1290" width="9.140625" style="30"/>
    <col min="1291" max="1291" width="9.28515625" style="30" customWidth="1"/>
    <col min="1292" max="1292" width="12.85546875" style="30" customWidth="1"/>
    <col min="1293" max="1293" width="5.42578125" style="30" customWidth="1"/>
    <col min="1294" max="1294" width="13.85546875" style="30" customWidth="1"/>
    <col min="1295" max="1295" width="10.28515625" style="30" customWidth="1"/>
    <col min="1296" max="1296" width="22.28515625" style="30" customWidth="1"/>
    <col min="1297" max="1536" width="9.140625" style="30"/>
    <col min="1537" max="1537" width="6.5703125" style="30" customWidth="1"/>
    <col min="1538" max="1538" width="9.140625" style="30"/>
    <col min="1539" max="1539" width="9.28515625" style="30" customWidth="1"/>
    <col min="1540" max="1540" width="12.85546875" style="30" customWidth="1"/>
    <col min="1541" max="1541" width="6.85546875" style="30" customWidth="1"/>
    <col min="1542" max="1542" width="13.85546875" style="30" customWidth="1"/>
    <col min="1543" max="1543" width="10.28515625" style="30" customWidth="1"/>
    <col min="1544" max="1544" width="22.28515625" style="30" customWidth="1"/>
    <col min="1545" max="1545" width="6.5703125" style="30" customWidth="1"/>
    <col min="1546" max="1546" width="9.140625" style="30"/>
    <col min="1547" max="1547" width="9.28515625" style="30" customWidth="1"/>
    <col min="1548" max="1548" width="12.85546875" style="30" customWidth="1"/>
    <col min="1549" max="1549" width="5.42578125" style="30" customWidth="1"/>
    <col min="1550" max="1550" width="13.85546875" style="30" customWidth="1"/>
    <col min="1551" max="1551" width="10.28515625" style="30" customWidth="1"/>
    <col min="1552" max="1552" width="22.28515625" style="30" customWidth="1"/>
    <col min="1553" max="1792" width="9.140625" style="30"/>
    <col min="1793" max="1793" width="6.5703125" style="30" customWidth="1"/>
    <col min="1794" max="1794" width="9.140625" style="30"/>
    <col min="1795" max="1795" width="9.28515625" style="30" customWidth="1"/>
    <col min="1796" max="1796" width="12.85546875" style="30" customWidth="1"/>
    <col min="1797" max="1797" width="6.85546875" style="30" customWidth="1"/>
    <col min="1798" max="1798" width="13.85546875" style="30" customWidth="1"/>
    <col min="1799" max="1799" width="10.28515625" style="30" customWidth="1"/>
    <col min="1800" max="1800" width="22.28515625" style="30" customWidth="1"/>
    <col min="1801" max="1801" width="6.5703125" style="30" customWidth="1"/>
    <col min="1802" max="1802" width="9.140625" style="30"/>
    <col min="1803" max="1803" width="9.28515625" style="30" customWidth="1"/>
    <col min="1804" max="1804" width="12.85546875" style="30" customWidth="1"/>
    <col min="1805" max="1805" width="5.42578125" style="30" customWidth="1"/>
    <col min="1806" max="1806" width="13.85546875" style="30" customWidth="1"/>
    <col min="1807" max="1807" width="10.28515625" style="30" customWidth="1"/>
    <col min="1808" max="1808" width="22.28515625" style="30" customWidth="1"/>
    <col min="1809" max="2048" width="9.140625" style="30"/>
    <col min="2049" max="2049" width="6.5703125" style="30" customWidth="1"/>
    <col min="2050" max="2050" width="9.140625" style="30"/>
    <col min="2051" max="2051" width="9.28515625" style="30" customWidth="1"/>
    <col min="2052" max="2052" width="12.85546875" style="30" customWidth="1"/>
    <col min="2053" max="2053" width="6.85546875" style="30" customWidth="1"/>
    <col min="2054" max="2054" width="13.85546875" style="30" customWidth="1"/>
    <col min="2055" max="2055" width="10.28515625" style="30" customWidth="1"/>
    <col min="2056" max="2056" width="22.28515625" style="30" customWidth="1"/>
    <col min="2057" max="2057" width="6.5703125" style="30" customWidth="1"/>
    <col min="2058" max="2058" width="9.140625" style="30"/>
    <col min="2059" max="2059" width="9.28515625" style="30" customWidth="1"/>
    <col min="2060" max="2060" width="12.85546875" style="30" customWidth="1"/>
    <col min="2061" max="2061" width="5.42578125" style="30" customWidth="1"/>
    <col min="2062" max="2062" width="13.85546875" style="30" customWidth="1"/>
    <col min="2063" max="2063" width="10.28515625" style="30" customWidth="1"/>
    <col min="2064" max="2064" width="22.28515625" style="30" customWidth="1"/>
    <col min="2065" max="2304" width="9.140625" style="30"/>
    <col min="2305" max="2305" width="6.5703125" style="30" customWidth="1"/>
    <col min="2306" max="2306" width="9.140625" style="30"/>
    <col min="2307" max="2307" width="9.28515625" style="30" customWidth="1"/>
    <col min="2308" max="2308" width="12.85546875" style="30" customWidth="1"/>
    <col min="2309" max="2309" width="6.85546875" style="30" customWidth="1"/>
    <col min="2310" max="2310" width="13.85546875" style="30" customWidth="1"/>
    <col min="2311" max="2311" width="10.28515625" style="30" customWidth="1"/>
    <col min="2312" max="2312" width="22.28515625" style="30" customWidth="1"/>
    <col min="2313" max="2313" width="6.5703125" style="30" customWidth="1"/>
    <col min="2314" max="2314" width="9.140625" style="30"/>
    <col min="2315" max="2315" width="9.28515625" style="30" customWidth="1"/>
    <col min="2316" max="2316" width="12.85546875" style="30" customWidth="1"/>
    <col min="2317" max="2317" width="5.42578125" style="30" customWidth="1"/>
    <col min="2318" max="2318" width="13.85546875" style="30" customWidth="1"/>
    <col min="2319" max="2319" width="10.28515625" style="30" customWidth="1"/>
    <col min="2320" max="2320" width="22.28515625" style="30" customWidth="1"/>
    <col min="2321" max="2560" width="9.140625" style="30"/>
    <col min="2561" max="2561" width="6.5703125" style="30" customWidth="1"/>
    <col min="2562" max="2562" width="9.140625" style="30"/>
    <col min="2563" max="2563" width="9.28515625" style="30" customWidth="1"/>
    <col min="2564" max="2564" width="12.85546875" style="30" customWidth="1"/>
    <col min="2565" max="2565" width="6.85546875" style="30" customWidth="1"/>
    <col min="2566" max="2566" width="13.85546875" style="30" customWidth="1"/>
    <col min="2567" max="2567" width="10.28515625" style="30" customWidth="1"/>
    <col min="2568" max="2568" width="22.28515625" style="30" customWidth="1"/>
    <col min="2569" max="2569" width="6.5703125" style="30" customWidth="1"/>
    <col min="2570" max="2570" width="9.140625" style="30"/>
    <col min="2571" max="2571" width="9.28515625" style="30" customWidth="1"/>
    <col min="2572" max="2572" width="12.85546875" style="30" customWidth="1"/>
    <col min="2573" max="2573" width="5.42578125" style="30" customWidth="1"/>
    <col min="2574" max="2574" width="13.85546875" style="30" customWidth="1"/>
    <col min="2575" max="2575" width="10.28515625" style="30" customWidth="1"/>
    <col min="2576" max="2576" width="22.28515625" style="30" customWidth="1"/>
    <col min="2577" max="2816" width="9.140625" style="30"/>
    <col min="2817" max="2817" width="6.5703125" style="30" customWidth="1"/>
    <col min="2818" max="2818" width="9.140625" style="30"/>
    <col min="2819" max="2819" width="9.28515625" style="30" customWidth="1"/>
    <col min="2820" max="2820" width="12.85546875" style="30" customWidth="1"/>
    <col min="2821" max="2821" width="6.85546875" style="30" customWidth="1"/>
    <col min="2822" max="2822" width="13.85546875" style="30" customWidth="1"/>
    <col min="2823" max="2823" width="10.28515625" style="30" customWidth="1"/>
    <col min="2824" max="2824" width="22.28515625" style="30" customWidth="1"/>
    <col min="2825" max="2825" width="6.5703125" style="30" customWidth="1"/>
    <col min="2826" max="2826" width="9.140625" style="30"/>
    <col min="2827" max="2827" width="9.28515625" style="30" customWidth="1"/>
    <col min="2828" max="2828" width="12.85546875" style="30" customWidth="1"/>
    <col min="2829" max="2829" width="5.42578125" style="30" customWidth="1"/>
    <col min="2830" max="2830" width="13.85546875" style="30" customWidth="1"/>
    <col min="2831" max="2831" width="10.28515625" style="30" customWidth="1"/>
    <col min="2832" max="2832" width="22.28515625" style="30" customWidth="1"/>
    <col min="2833" max="3072" width="9.140625" style="30"/>
    <col min="3073" max="3073" width="6.5703125" style="30" customWidth="1"/>
    <col min="3074" max="3074" width="9.140625" style="30"/>
    <col min="3075" max="3075" width="9.28515625" style="30" customWidth="1"/>
    <col min="3076" max="3076" width="12.85546875" style="30" customWidth="1"/>
    <col min="3077" max="3077" width="6.85546875" style="30" customWidth="1"/>
    <col min="3078" max="3078" width="13.85546875" style="30" customWidth="1"/>
    <col min="3079" max="3079" width="10.28515625" style="30" customWidth="1"/>
    <col min="3080" max="3080" width="22.28515625" style="30" customWidth="1"/>
    <col min="3081" max="3081" width="6.5703125" style="30" customWidth="1"/>
    <col min="3082" max="3082" width="9.140625" style="30"/>
    <col min="3083" max="3083" width="9.28515625" style="30" customWidth="1"/>
    <col min="3084" max="3084" width="12.85546875" style="30" customWidth="1"/>
    <col min="3085" max="3085" width="5.42578125" style="30" customWidth="1"/>
    <col min="3086" max="3086" width="13.85546875" style="30" customWidth="1"/>
    <col min="3087" max="3087" width="10.28515625" style="30" customWidth="1"/>
    <col min="3088" max="3088" width="22.28515625" style="30" customWidth="1"/>
    <col min="3089" max="3328" width="9.140625" style="30"/>
    <col min="3329" max="3329" width="6.5703125" style="30" customWidth="1"/>
    <col min="3330" max="3330" width="9.140625" style="30"/>
    <col min="3331" max="3331" width="9.28515625" style="30" customWidth="1"/>
    <col min="3332" max="3332" width="12.85546875" style="30" customWidth="1"/>
    <col min="3333" max="3333" width="6.85546875" style="30" customWidth="1"/>
    <col min="3334" max="3334" width="13.85546875" style="30" customWidth="1"/>
    <col min="3335" max="3335" width="10.28515625" style="30" customWidth="1"/>
    <col min="3336" max="3336" width="22.28515625" style="30" customWidth="1"/>
    <col min="3337" max="3337" width="6.5703125" style="30" customWidth="1"/>
    <col min="3338" max="3338" width="9.140625" style="30"/>
    <col min="3339" max="3339" width="9.28515625" style="30" customWidth="1"/>
    <col min="3340" max="3340" width="12.85546875" style="30" customWidth="1"/>
    <col min="3341" max="3341" width="5.42578125" style="30" customWidth="1"/>
    <col min="3342" max="3342" width="13.85546875" style="30" customWidth="1"/>
    <col min="3343" max="3343" width="10.28515625" style="30" customWidth="1"/>
    <col min="3344" max="3344" width="22.28515625" style="30" customWidth="1"/>
    <col min="3345" max="3584" width="9.140625" style="30"/>
    <col min="3585" max="3585" width="6.5703125" style="30" customWidth="1"/>
    <col min="3586" max="3586" width="9.140625" style="30"/>
    <col min="3587" max="3587" width="9.28515625" style="30" customWidth="1"/>
    <col min="3588" max="3588" width="12.85546875" style="30" customWidth="1"/>
    <col min="3589" max="3589" width="6.85546875" style="30" customWidth="1"/>
    <col min="3590" max="3590" width="13.85546875" style="30" customWidth="1"/>
    <col min="3591" max="3591" width="10.28515625" style="30" customWidth="1"/>
    <col min="3592" max="3592" width="22.28515625" style="30" customWidth="1"/>
    <col min="3593" max="3593" width="6.5703125" style="30" customWidth="1"/>
    <col min="3594" max="3594" width="9.140625" style="30"/>
    <col min="3595" max="3595" width="9.28515625" style="30" customWidth="1"/>
    <col min="3596" max="3596" width="12.85546875" style="30" customWidth="1"/>
    <col min="3597" max="3597" width="5.42578125" style="30" customWidth="1"/>
    <col min="3598" max="3598" width="13.85546875" style="30" customWidth="1"/>
    <col min="3599" max="3599" width="10.28515625" style="30" customWidth="1"/>
    <col min="3600" max="3600" width="22.28515625" style="30" customWidth="1"/>
    <col min="3601" max="3840" width="9.140625" style="30"/>
    <col min="3841" max="3841" width="6.5703125" style="30" customWidth="1"/>
    <col min="3842" max="3842" width="9.140625" style="30"/>
    <col min="3843" max="3843" width="9.28515625" style="30" customWidth="1"/>
    <col min="3844" max="3844" width="12.85546875" style="30" customWidth="1"/>
    <col min="3845" max="3845" width="6.85546875" style="30" customWidth="1"/>
    <col min="3846" max="3846" width="13.85546875" style="30" customWidth="1"/>
    <col min="3847" max="3847" width="10.28515625" style="30" customWidth="1"/>
    <col min="3848" max="3848" width="22.28515625" style="30" customWidth="1"/>
    <col min="3849" max="3849" width="6.5703125" style="30" customWidth="1"/>
    <col min="3850" max="3850" width="9.140625" style="30"/>
    <col min="3851" max="3851" width="9.28515625" style="30" customWidth="1"/>
    <col min="3852" max="3852" width="12.85546875" style="30" customWidth="1"/>
    <col min="3853" max="3853" width="5.42578125" style="30" customWidth="1"/>
    <col min="3854" max="3854" width="13.85546875" style="30" customWidth="1"/>
    <col min="3855" max="3855" width="10.28515625" style="30" customWidth="1"/>
    <col min="3856" max="3856" width="22.28515625" style="30" customWidth="1"/>
    <col min="3857" max="4096" width="9.140625" style="30"/>
    <col min="4097" max="4097" width="6.5703125" style="30" customWidth="1"/>
    <col min="4098" max="4098" width="9.140625" style="30"/>
    <col min="4099" max="4099" width="9.28515625" style="30" customWidth="1"/>
    <col min="4100" max="4100" width="12.85546875" style="30" customWidth="1"/>
    <col min="4101" max="4101" width="6.85546875" style="30" customWidth="1"/>
    <col min="4102" max="4102" width="13.85546875" style="30" customWidth="1"/>
    <col min="4103" max="4103" width="10.28515625" style="30" customWidth="1"/>
    <col min="4104" max="4104" width="22.28515625" style="30" customWidth="1"/>
    <col min="4105" max="4105" width="6.5703125" style="30" customWidth="1"/>
    <col min="4106" max="4106" width="9.140625" style="30"/>
    <col min="4107" max="4107" width="9.28515625" style="30" customWidth="1"/>
    <col min="4108" max="4108" width="12.85546875" style="30" customWidth="1"/>
    <col min="4109" max="4109" width="5.42578125" style="30" customWidth="1"/>
    <col min="4110" max="4110" width="13.85546875" style="30" customWidth="1"/>
    <col min="4111" max="4111" width="10.28515625" style="30" customWidth="1"/>
    <col min="4112" max="4112" width="22.28515625" style="30" customWidth="1"/>
    <col min="4113" max="4352" width="9.140625" style="30"/>
    <col min="4353" max="4353" width="6.5703125" style="30" customWidth="1"/>
    <col min="4354" max="4354" width="9.140625" style="30"/>
    <col min="4355" max="4355" width="9.28515625" style="30" customWidth="1"/>
    <col min="4356" max="4356" width="12.85546875" style="30" customWidth="1"/>
    <col min="4357" max="4357" width="6.85546875" style="30" customWidth="1"/>
    <col min="4358" max="4358" width="13.85546875" style="30" customWidth="1"/>
    <col min="4359" max="4359" width="10.28515625" style="30" customWidth="1"/>
    <col min="4360" max="4360" width="22.28515625" style="30" customWidth="1"/>
    <col min="4361" max="4361" width="6.5703125" style="30" customWidth="1"/>
    <col min="4362" max="4362" width="9.140625" style="30"/>
    <col min="4363" max="4363" width="9.28515625" style="30" customWidth="1"/>
    <col min="4364" max="4364" width="12.85546875" style="30" customWidth="1"/>
    <col min="4365" max="4365" width="5.42578125" style="30" customWidth="1"/>
    <col min="4366" max="4366" width="13.85546875" style="30" customWidth="1"/>
    <col min="4367" max="4367" width="10.28515625" style="30" customWidth="1"/>
    <col min="4368" max="4368" width="22.28515625" style="30" customWidth="1"/>
    <col min="4369" max="4608" width="9.140625" style="30"/>
    <col min="4609" max="4609" width="6.5703125" style="30" customWidth="1"/>
    <col min="4610" max="4610" width="9.140625" style="30"/>
    <col min="4611" max="4611" width="9.28515625" style="30" customWidth="1"/>
    <col min="4612" max="4612" width="12.85546875" style="30" customWidth="1"/>
    <col min="4613" max="4613" width="6.85546875" style="30" customWidth="1"/>
    <col min="4614" max="4614" width="13.85546875" style="30" customWidth="1"/>
    <col min="4615" max="4615" width="10.28515625" style="30" customWidth="1"/>
    <col min="4616" max="4616" width="22.28515625" style="30" customWidth="1"/>
    <col min="4617" max="4617" width="6.5703125" style="30" customWidth="1"/>
    <col min="4618" max="4618" width="9.140625" style="30"/>
    <col min="4619" max="4619" width="9.28515625" style="30" customWidth="1"/>
    <col min="4620" max="4620" width="12.85546875" style="30" customWidth="1"/>
    <col min="4621" max="4621" width="5.42578125" style="30" customWidth="1"/>
    <col min="4622" max="4622" width="13.85546875" style="30" customWidth="1"/>
    <col min="4623" max="4623" width="10.28515625" style="30" customWidth="1"/>
    <col min="4624" max="4624" width="22.28515625" style="30" customWidth="1"/>
    <col min="4625" max="4864" width="9.140625" style="30"/>
    <col min="4865" max="4865" width="6.5703125" style="30" customWidth="1"/>
    <col min="4866" max="4866" width="9.140625" style="30"/>
    <col min="4867" max="4867" width="9.28515625" style="30" customWidth="1"/>
    <col min="4868" max="4868" width="12.85546875" style="30" customWidth="1"/>
    <col min="4869" max="4869" width="6.85546875" style="30" customWidth="1"/>
    <col min="4870" max="4870" width="13.85546875" style="30" customWidth="1"/>
    <col min="4871" max="4871" width="10.28515625" style="30" customWidth="1"/>
    <col min="4872" max="4872" width="22.28515625" style="30" customWidth="1"/>
    <col min="4873" max="4873" width="6.5703125" style="30" customWidth="1"/>
    <col min="4874" max="4874" width="9.140625" style="30"/>
    <col min="4875" max="4875" width="9.28515625" style="30" customWidth="1"/>
    <col min="4876" max="4876" width="12.85546875" style="30" customWidth="1"/>
    <col min="4877" max="4877" width="5.42578125" style="30" customWidth="1"/>
    <col min="4878" max="4878" width="13.85546875" style="30" customWidth="1"/>
    <col min="4879" max="4879" width="10.28515625" style="30" customWidth="1"/>
    <col min="4880" max="4880" width="22.28515625" style="30" customWidth="1"/>
    <col min="4881" max="5120" width="9.140625" style="30"/>
    <col min="5121" max="5121" width="6.5703125" style="30" customWidth="1"/>
    <col min="5122" max="5122" width="9.140625" style="30"/>
    <col min="5123" max="5123" width="9.28515625" style="30" customWidth="1"/>
    <col min="5124" max="5124" width="12.85546875" style="30" customWidth="1"/>
    <col min="5125" max="5125" width="6.85546875" style="30" customWidth="1"/>
    <col min="5126" max="5126" width="13.85546875" style="30" customWidth="1"/>
    <col min="5127" max="5127" width="10.28515625" style="30" customWidth="1"/>
    <col min="5128" max="5128" width="22.28515625" style="30" customWidth="1"/>
    <col min="5129" max="5129" width="6.5703125" style="30" customWidth="1"/>
    <col min="5130" max="5130" width="9.140625" style="30"/>
    <col min="5131" max="5131" width="9.28515625" style="30" customWidth="1"/>
    <col min="5132" max="5132" width="12.85546875" style="30" customWidth="1"/>
    <col min="5133" max="5133" width="5.42578125" style="30" customWidth="1"/>
    <col min="5134" max="5134" width="13.85546875" style="30" customWidth="1"/>
    <col min="5135" max="5135" width="10.28515625" style="30" customWidth="1"/>
    <col min="5136" max="5136" width="22.28515625" style="30" customWidth="1"/>
    <col min="5137" max="5376" width="9.140625" style="30"/>
    <col min="5377" max="5377" width="6.5703125" style="30" customWidth="1"/>
    <col min="5378" max="5378" width="9.140625" style="30"/>
    <col min="5379" max="5379" width="9.28515625" style="30" customWidth="1"/>
    <col min="5380" max="5380" width="12.85546875" style="30" customWidth="1"/>
    <col min="5381" max="5381" width="6.85546875" style="30" customWidth="1"/>
    <col min="5382" max="5382" width="13.85546875" style="30" customWidth="1"/>
    <col min="5383" max="5383" width="10.28515625" style="30" customWidth="1"/>
    <col min="5384" max="5384" width="22.28515625" style="30" customWidth="1"/>
    <col min="5385" max="5385" width="6.5703125" style="30" customWidth="1"/>
    <col min="5386" max="5386" width="9.140625" style="30"/>
    <col min="5387" max="5387" width="9.28515625" style="30" customWidth="1"/>
    <col min="5388" max="5388" width="12.85546875" style="30" customWidth="1"/>
    <col min="5389" max="5389" width="5.42578125" style="30" customWidth="1"/>
    <col min="5390" max="5390" width="13.85546875" style="30" customWidth="1"/>
    <col min="5391" max="5391" width="10.28515625" style="30" customWidth="1"/>
    <col min="5392" max="5392" width="22.28515625" style="30" customWidth="1"/>
    <col min="5393" max="5632" width="9.140625" style="30"/>
    <col min="5633" max="5633" width="6.5703125" style="30" customWidth="1"/>
    <col min="5634" max="5634" width="9.140625" style="30"/>
    <col min="5635" max="5635" width="9.28515625" style="30" customWidth="1"/>
    <col min="5636" max="5636" width="12.85546875" style="30" customWidth="1"/>
    <col min="5637" max="5637" width="6.85546875" style="30" customWidth="1"/>
    <col min="5638" max="5638" width="13.85546875" style="30" customWidth="1"/>
    <col min="5639" max="5639" width="10.28515625" style="30" customWidth="1"/>
    <col min="5640" max="5640" width="22.28515625" style="30" customWidth="1"/>
    <col min="5641" max="5641" width="6.5703125" style="30" customWidth="1"/>
    <col min="5642" max="5642" width="9.140625" style="30"/>
    <col min="5643" max="5643" width="9.28515625" style="30" customWidth="1"/>
    <col min="5644" max="5644" width="12.85546875" style="30" customWidth="1"/>
    <col min="5645" max="5645" width="5.42578125" style="30" customWidth="1"/>
    <col min="5646" max="5646" width="13.85546875" style="30" customWidth="1"/>
    <col min="5647" max="5647" width="10.28515625" style="30" customWidth="1"/>
    <col min="5648" max="5648" width="22.28515625" style="30" customWidth="1"/>
    <col min="5649" max="5888" width="9.140625" style="30"/>
    <col min="5889" max="5889" width="6.5703125" style="30" customWidth="1"/>
    <col min="5890" max="5890" width="9.140625" style="30"/>
    <col min="5891" max="5891" width="9.28515625" style="30" customWidth="1"/>
    <col min="5892" max="5892" width="12.85546875" style="30" customWidth="1"/>
    <col min="5893" max="5893" width="6.85546875" style="30" customWidth="1"/>
    <col min="5894" max="5894" width="13.85546875" style="30" customWidth="1"/>
    <col min="5895" max="5895" width="10.28515625" style="30" customWidth="1"/>
    <col min="5896" max="5896" width="22.28515625" style="30" customWidth="1"/>
    <col min="5897" max="5897" width="6.5703125" style="30" customWidth="1"/>
    <col min="5898" max="5898" width="9.140625" style="30"/>
    <col min="5899" max="5899" width="9.28515625" style="30" customWidth="1"/>
    <col min="5900" max="5900" width="12.85546875" style="30" customWidth="1"/>
    <col min="5901" max="5901" width="5.42578125" style="30" customWidth="1"/>
    <col min="5902" max="5902" width="13.85546875" style="30" customWidth="1"/>
    <col min="5903" max="5903" width="10.28515625" style="30" customWidth="1"/>
    <col min="5904" max="5904" width="22.28515625" style="30" customWidth="1"/>
    <col min="5905" max="6144" width="9.140625" style="30"/>
    <col min="6145" max="6145" width="6.5703125" style="30" customWidth="1"/>
    <col min="6146" max="6146" width="9.140625" style="30"/>
    <col min="6147" max="6147" width="9.28515625" style="30" customWidth="1"/>
    <col min="6148" max="6148" width="12.85546875" style="30" customWidth="1"/>
    <col min="6149" max="6149" width="6.85546875" style="30" customWidth="1"/>
    <col min="6150" max="6150" width="13.85546875" style="30" customWidth="1"/>
    <col min="6151" max="6151" width="10.28515625" style="30" customWidth="1"/>
    <col min="6152" max="6152" width="22.28515625" style="30" customWidth="1"/>
    <col min="6153" max="6153" width="6.5703125" style="30" customWidth="1"/>
    <col min="6154" max="6154" width="9.140625" style="30"/>
    <col min="6155" max="6155" width="9.28515625" style="30" customWidth="1"/>
    <col min="6156" max="6156" width="12.85546875" style="30" customWidth="1"/>
    <col min="6157" max="6157" width="5.42578125" style="30" customWidth="1"/>
    <col min="6158" max="6158" width="13.85546875" style="30" customWidth="1"/>
    <col min="6159" max="6159" width="10.28515625" style="30" customWidth="1"/>
    <col min="6160" max="6160" width="22.28515625" style="30" customWidth="1"/>
    <col min="6161" max="6400" width="9.140625" style="30"/>
    <col min="6401" max="6401" width="6.5703125" style="30" customWidth="1"/>
    <col min="6402" max="6402" width="9.140625" style="30"/>
    <col min="6403" max="6403" width="9.28515625" style="30" customWidth="1"/>
    <col min="6404" max="6404" width="12.85546875" style="30" customWidth="1"/>
    <col min="6405" max="6405" width="6.85546875" style="30" customWidth="1"/>
    <col min="6406" max="6406" width="13.85546875" style="30" customWidth="1"/>
    <col min="6407" max="6407" width="10.28515625" style="30" customWidth="1"/>
    <col min="6408" max="6408" width="22.28515625" style="30" customWidth="1"/>
    <col min="6409" max="6409" width="6.5703125" style="30" customWidth="1"/>
    <col min="6410" max="6410" width="9.140625" style="30"/>
    <col min="6411" max="6411" width="9.28515625" style="30" customWidth="1"/>
    <col min="6412" max="6412" width="12.85546875" style="30" customWidth="1"/>
    <col min="6413" max="6413" width="5.42578125" style="30" customWidth="1"/>
    <col min="6414" max="6414" width="13.85546875" style="30" customWidth="1"/>
    <col min="6415" max="6415" width="10.28515625" style="30" customWidth="1"/>
    <col min="6416" max="6416" width="22.28515625" style="30" customWidth="1"/>
    <col min="6417" max="6656" width="9.140625" style="30"/>
    <col min="6657" max="6657" width="6.5703125" style="30" customWidth="1"/>
    <col min="6658" max="6658" width="9.140625" style="30"/>
    <col min="6659" max="6659" width="9.28515625" style="30" customWidth="1"/>
    <col min="6660" max="6660" width="12.85546875" style="30" customWidth="1"/>
    <col min="6661" max="6661" width="6.85546875" style="30" customWidth="1"/>
    <col min="6662" max="6662" width="13.85546875" style="30" customWidth="1"/>
    <col min="6663" max="6663" width="10.28515625" style="30" customWidth="1"/>
    <col min="6664" max="6664" width="22.28515625" style="30" customWidth="1"/>
    <col min="6665" max="6665" width="6.5703125" style="30" customWidth="1"/>
    <col min="6666" max="6666" width="9.140625" style="30"/>
    <col min="6667" max="6667" width="9.28515625" style="30" customWidth="1"/>
    <col min="6668" max="6668" width="12.85546875" style="30" customWidth="1"/>
    <col min="6669" max="6669" width="5.42578125" style="30" customWidth="1"/>
    <col min="6670" max="6670" width="13.85546875" style="30" customWidth="1"/>
    <col min="6671" max="6671" width="10.28515625" style="30" customWidth="1"/>
    <col min="6672" max="6672" width="22.28515625" style="30" customWidth="1"/>
    <col min="6673" max="6912" width="9.140625" style="30"/>
    <col min="6913" max="6913" width="6.5703125" style="30" customWidth="1"/>
    <col min="6914" max="6914" width="9.140625" style="30"/>
    <col min="6915" max="6915" width="9.28515625" style="30" customWidth="1"/>
    <col min="6916" max="6916" width="12.85546875" style="30" customWidth="1"/>
    <col min="6917" max="6917" width="6.85546875" style="30" customWidth="1"/>
    <col min="6918" max="6918" width="13.85546875" style="30" customWidth="1"/>
    <col min="6919" max="6919" width="10.28515625" style="30" customWidth="1"/>
    <col min="6920" max="6920" width="22.28515625" style="30" customWidth="1"/>
    <col min="6921" max="6921" width="6.5703125" style="30" customWidth="1"/>
    <col min="6922" max="6922" width="9.140625" style="30"/>
    <col min="6923" max="6923" width="9.28515625" style="30" customWidth="1"/>
    <col min="6924" max="6924" width="12.85546875" style="30" customWidth="1"/>
    <col min="6925" max="6925" width="5.42578125" style="30" customWidth="1"/>
    <col min="6926" max="6926" width="13.85546875" style="30" customWidth="1"/>
    <col min="6927" max="6927" width="10.28515625" style="30" customWidth="1"/>
    <col min="6928" max="6928" width="22.28515625" style="30" customWidth="1"/>
    <col min="6929" max="7168" width="9.140625" style="30"/>
    <col min="7169" max="7169" width="6.5703125" style="30" customWidth="1"/>
    <col min="7170" max="7170" width="9.140625" style="30"/>
    <col min="7171" max="7171" width="9.28515625" style="30" customWidth="1"/>
    <col min="7172" max="7172" width="12.85546875" style="30" customWidth="1"/>
    <col min="7173" max="7173" width="6.85546875" style="30" customWidth="1"/>
    <col min="7174" max="7174" width="13.85546875" style="30" customWidth="1"/>
    <col min="7175" max="7175" width="10.28515625" style="30" customWidth="1"/>
    <col min="7176" max="7176" width="22.28515625" style="30" customWidth="1"/>
    <col min="7177" max="7177" width="6.5703125" style="30" customWidth="1"/>
    <col min="7178" max="7178" width="9.140625" style="30"/>
    <col min="7179" max="7179" width="9.28515625" style="30" customWidth="1"/>
    <col min="7180" max="7180" width="12.85546875" style="30" customWidth="1"/>
    <col min="7181" max="7181" width="5.42578125" style="30" customWidth="1"/>
    <col min="7182" max="7182" width="13.85546875" style="30" customWidth="1"/>
    <col min="7183" max="7183" width="10.28515625" style="30" customWidth="1"/>
    <col min="7184" max="7184" width="22.28515625" style="30" customWidth="1"/>
    <col min="7185" max="7424" width="9.140625" style="30"/>
    <col min="7425" max="7425" width="6.5703125" style="30" customWidth="1"/>
    <col min="7426" max="7426" width="9.140625" style="30"/>
    <col min="7427" max="7427" width="9.28515625" style="30" customWidth="1"/>
    <col min="7428" max="7428" width="12.85546875" style="30" customWidth="1"/>
    <col min="7429" max="7429" width="6.85546875" style="30" customWidth="1"/>
    <col min="7430" max="7430" width="13.85546875" style="30" customWidth="1"/>
    <col min="7431" max="7431" width="10.28515625" style="30" customWidth="1"/>
    <col min="7432" max="7432" width="22.28515625" style="30" customWidth="1"/>
    <col min="7433" max="7433" width="6.5703125" style="30" customWidth="1"/>
    <col min="7434" max="7434" width="9.140625" style="30"/>
    <col min="7435" max="7435" width="9.28515625" style="30" customWidth="1"/>
    <col min="7436" max="7436" width="12.85546875" style="30" customWidth="1"/>
    <col min="7437" max="7437" width="5.42578125" style="30" customWidth="1"/>
    <col min="7438" max="7438" width="13.85546875" style="30" customWidth="1"/>
    <col min="7439" max="7439" width="10.28515625" style="30" customWidth="1"/>
    <col min="7440" max="7440" width="22.28515625" style="30" customWidth="1"/>
    <col min="7441" max="7680" width="9.140625" style="30"/>
    <col min="7681" max="7681" width="6.5703125" style="30" customWidth="1"/>
    <col min="7682" max="7682" width="9.140625" style="30"/>
    <col min="7683" max="7683" width="9.28515625" style="30" customWidth="1"/>
    <col min="7684" max="7684" width="12.85546875" style="30" customWidth="1"/>
    <col min="7685" max="7685" width="6.85546875" style="30" customWidth="1"/>
    <col min="7686" max="7686" width="13.85546875" style="30" customWidth="1"/>
    <col min="7687" max="7687" width="10.28515625" style="30" customWidth="1"/>
    <col min="7688" max="7688" width="22.28515625" style="30" customWidth="1"/>
    <col min="7689" max="7689" width="6.5703125" style="30" customWidth="1"/>
    <col min="7690" max="7690" width="9.140625" style="30"/>
    <col min="7691" max="7691" width="9.28515625" style="30" customWidth="1"/>
    <col min="7692" max="7692" width="12.85546875" style="30" customWidth="1"/>
    <col min="7693" max="7693" width="5.42578125" style="30" customWidth="1"/>
    <col min="7694" max="7694" width="13.85546875" style="30" customWidth="1"/>
    <col min="7695" max="7695" width="10.28515625" style="30" customWidth="1"/>
    <col min="7696" max="7696" width="22.28515625" style="30" customWidth="1"/>
    <col min="7697" max="7936" width="9.140625" style="30"/>
    <col min="7937" max="7937" width="6.5703125" style="30" customWidth="1"/>
    <col min="7938" max="7938" width="9.140625" style="30"/>
    <col min="7939" max="7939" width="9.28515625" style="30" customWidth="1"/>
    <col min="7940" max="7940" width="12.85546875" style="30" customWidth="1"/>
    <col min="7941" max="7941" width="6.85546875" style="30" customWidth="1"/>
    <col min="7942" max="7942" width="13.85546875" style="30" customWidth="1"/>
    <col min="7943" max="7943" width="10.28515625" style="30" customWidth="1"/>
    <col min="7944" max="7944" width="22.28515625" style="30" customWidth="1"/>
    <col min="7945" max="7945" width="6.5703125" style="30" customWidth="1"/>
    <col min="7946" max="7946" width="9.140625" style="30"/>
    <col min="7947" max="7947" width="9.28515625" style="30" customWidth="1"/>
    <col min="7948" max="7948" width="12.85546875" style="30" customWidth="1"/>
    <col min="7949" max="7949" width="5.42578125" style="30" customWidth="1"/>
    <col min="7950" max="7950" width="13.85546875" style="30" customWidth="1"/>
    <col min="7951" max="7951" width="10.28515625" style="30" customWidth="1"/>
    <col min="7952" max="7952" width="22.28515625" style="30" customWidth="1"/>
    <col min="7953" max="8192" width="9.140625" style="30"/>
    <col min="8193" max="8193" width="6.5703125" style="30" customWidth="1"/>
    <col min="8194" max="8194" width="9.140625" style="30"/>
    <col min="8195" max="8195" width="9.28515625" style="30" customWidth="1"/>
    <col min="8196" max="8196" width="12.85546875" style="30" customWidth="1"/>
    <col min="8197" max="8197" width="6.85546875" style="30" customWidth="1"/>
    <col min="8198" max="8198" width="13.85546875" style="30" customWidth="1"/>
    <col min="8199" max="8199" width="10.28515625" style="30" customWidth="1"/>
    <col min="8200" max="8200" width="22.28515625" style="30" customWidth="1"/>
    <col min="8201" max="8201" width="6.5703125" style="30" customWidth="1"/>
    <col min="8202" max="8202" width="9.140625" style="30"/>
    <col min="8203" max="8203" width="9.28515625" style="30" customWidth="1"/>
    <col min="8204" max="8204" width="12.85546875" style="30" customWidth="1"/>
    <col min="8205" max="8205" width="5.42578125" style="30" customWidth="1"/>
    <col min="8206" max="8206" width="13.85546875" style="30" customWidth="1"/>
    <col min="8207" max="8207" width="10.28515625" style="30" customWidth="1"/>
    <col min="8208" max="8208" width="22.28515625" style="30" customWidth="1"/>
    <col min="8209" max="8448" width="9.140625" style="30"/>
    <col min="8449" max="8449" width="6.5703125" style="30" customWidth="1"/>
    <col min="8450" max="8450" width="9.140625" style="30"/>
    <col min="8451" max="8451" width="9.28515625" style="30" customWidth="1"/>
    <col min="8452" max="8452" width="12.85546875" style="30" customWidth="1"/>
    <col min="8453" max="8453" width="6.85546875" style="30" customWidth="1"/>
    <col min="8454" max="8454" width="13.85546875" style="30" customWidth="1"/>
    <col min="8455" max="8455" width="10.28515625" style="30" customWidth="1"/>
    <col min="8456" max="8456" width="22.28515625" style="30" customWidth="1"/>
    <col min="8457" max="8457" width="6.5703125" style="30" customWidth="1"/>
    <col min="8458" max="8458" width="9.140625" style="30"/>
    <col min="8459" max="8459" width="9.28515625" style="30" customWidth="1"/>
    <col min="8460" max="8460" width="12.85546875" style="30" customWidth="1"/>
    <col min="8461" max="8461" width="5.42578125" style="30" customWidth="1"/>
    <col min="8462" max="8462" width="13.85546875" style="30" customWidth="1"/>
    <col min="8463" max="8463" width="10.28515625" style="30" customWidth="1"/>
    <col min="8464" max="8464" width="22.28515625" style="30" customWidth="1"/>
    <col min="8465" max="8704" width="9.140625" style="30"/>
    <col min="8705" max="8705" width="6.5703125" style="30" customWidth="1"/>
    <col min="8706" max="8706" width="9.140625" style="30"/>
    <col min="8707" max="8707" width="9.28515625" style="30" customWidth="1"/>
    <col min="8708" max="8708" width="12.85546875" style="30" customWidth="1"/>
    <col min="8709" max="8709" width="6.85546875" style="30" customWidth="1"/>
    <col min="8710" max="8710" width="13.85546875" style="30" customWidth="1"/>
    <col min="8711" max="8711" width="10.28515625" style="30" customWidth="1"/>
    <col min="8712" max="8712" width="22.28515625" style="30" customWidth="1"/>
    <col min="8713" max="8713" width="6.5703125" style="30" customWidth="1"/>
    <col min="8714" max="8714" width="9.140625" style="30"/>
    <col min="8715" max="8715" width="9.28515625" style="30" customWidth="1"/>
    <col min="8716" max="8716" width="12.85546875" style="30" customWidth="1"/>
    <col min="8717" max="8717" width="5.42578125" style="30" customWidth="1"/>
    <col min="8718" max="8718" width="13.85546875" style="30" customWidth="1"/>
    <col min="8719" max="8719" width="10.28515625" style="30" customWidth="1"/>
    <col min="8720" max="8720" width="22.28515625" style="30" customWidth="1"/>
    <col min="8721" max="8960" width="9.140625" style="30"/>
    <col min="8961" max="8961" width="6.5703125" style="30" customWidth="1"/>
    <col min="8962" max="8962" width="9.140625" style="30"/>
    <col min="8963" max="8963" width="9.28515625" style="30" customWidth="1"/>
    <col min="8964" max="8964" width="12.85546875" style="30" customWidth="1"/>
    <col min="8965" max="8965" width="6.85546875" style="30" customWidth="1"/>
    <col min="8966" max="8966" width="13.85546875" style="30" customWidth="1"/>
    <col min="8967" max="8967" width="10.28515625" style="30" customWidth="1"/>
    <col min="8968" max="8968" width="22.28515625" style="30" customWidth="1"/>
    <col min="8969" max="8969" width="6.5703125" style="30" customWidth="1"/>
    <col min="8970" max="8970" width="9.140625" style="30"/>
    <col min="8971" max="8971" width="9.28515625" style="30" customWidth="1"/>
    <col min="8972" max="8972" width="12.85546875" style="30" customWidth="1"/>
    <col min="8973" max="8973" width="5.42578125" style="30" customWidth="1"/>
    <col min="8974" max="8974" width="13.85546875" style="30" customWidth="1"/>
    <col min="8975" max="8975" width="10.28515625" style="30" customWidth="1"/>
    <col min="8976" max="8976" width="22.28515625" style="30" customWidth="1"/>
    <col min="8977" max="9216" width="9.140625" style="30"/>
    <col min="9217" max="9217" width="6.5703125" style="30" customWidth="1"/>
    <col min="9218" max="9218" width="9.140625" style="30"/>
    <col min="9219" max="9219" width="9.28515625" style="30" customWidth="1"/>
    <col min="9220" max="9220" width="12.85546875" style="30" customWidth="1"/>
    <col min="9221" max="9221" width="6.85546875" style="30" customWidth="1"/>
    <col min="9222" max="9222" width="13.85546875" style="30" customWidth="1"/>
    <col min="9223" max="9223" width="10.28515625" style="30" customWidth="1"/>
    <col min="9224" max="9224" width="22.28515625" style="30" customWidth="1"/>
    <col min="9225" max="9225" width="6.5703125" style="30" customWidth="1"/>
    <col min="9226" max="9226" width="9.140625" style="30"/>
    <col min="9227" max="9227" width="9.28515625" style="30" customWidth="1"/>
    <col min="9228" max="9228" width="12.85546875" style="30" customWidth="1"/>
    <col min="9229" max="9229" width="5.42578125" style="30" customWidth="1"/>
    <col min="9230" max="9230" width="13.85546875" style="30" customWidth="1"/>
    <col min="9231" max="9231" width="10.28515625" style="30" customWidth="1"/>
    <col min="9232" max="9232" width="22.28515625" style="30" customWidth="1"/>
    <col min="9233" max="9472" width="9.140625" style="30"/>
    <col min="9473" max="9473" width="6.5703125" style="30" customWidth="1"/>
    <col min="9474" max="9474" width="9.140625" style="30"/>
    <col min="9475" max="9475" width="9.28515625" style="30" customWidth="1"/>
    <col min="9476" max="9476" width="12.85546875" style="30" customWidth="1"/>
    <col min="9477" max="9477" width="6.85546875" style="30" customWidth="1"/>
    <col min="9478" max="9478" width="13.85546875" style="30" customWidth="1"/>
    <col min="9479" max="9479" width="10.28515625" style="30" customWidth="1"/>
    <col min="9480" max="9480" width="22.28515625" style="30" customWidth="1"/>
    <col min="9481" max="9481" width="6.5703125" style="30" customWidth="1"/>
    <col min="9482" max="9482" width="9.140625" style="30"/>
    <col min="9483" max="9483" width="9.28515625" style="30" customWidth="1"/>
    <col min="9484" max="9484" width="12.85546875" style="30" customWidth="1"/>
    <col min="9485" max="9485" width="5.42578125" style="30" customWidth="1"/>
    <col min="9486" max="9486" width="13.85546875" style="30" customWidth="1"/>
    <col min="9487" max="9487" width="10.28515625" style="30" customWidth="1"/>
    <col min="9488" max="9488" width="22.28515625" style="30" customWidth="1"/>
    <col min="9489" max="9728" width="9.140625" style="30"/>
    <col min="9729" max="9729" width="6.5703125" style="30" customWidth="1"/>
    <col min="9730" max="9730" width="9.140625" style="30"/>
    <col min="9731" max="9731" width="9.28515625" style="30" customWidth="1"/>
    <col min="9732" max="9732" width="12.85546875" style="30" customWidth="1"/>
    <col min="9733" max="9733" width="6.85546875" style="30" customWidth="1"/>
    <col min="9734" max="9734" width="13.85546875" style="30" customWidth="1"/>
    <col min="9735" max="9735" width="10.28515625" style="30" customWidth="1"/>
    <col min="9736" max="9736" width="22.28515625" style="30" customWidth="1"/>
    <col min="9737" max="9737" width="6.5703125" style="30" customWidth="1"/>
    <col min="9738" max="9738" width="9.140625" style="30"/>
    <col min="9739" max="9739" width="9.28515625" style="30" customWidth="1"/>
    <col min="9740" max="9740" width="12.85546875" style="30" customWidth="1"/>
    <col min="9741" max="9741" width="5.42578125" style="30" customWidth="1"/>
    <col min="9742" max="9742" width="13.85546875" style="30" customWidth="1"/>
    <col min="9743" max="9743" width="10.28515625" style="30" customWidth="1"/>
    <col min="9744" max="9744" width="22.28515625" style="30" customWidth="1"/>
    <col min="9745" max="9984" width="9.140625" style="30"/>
    <col min="9985" max="9985" width="6.5703125" style="30" customWidth="1"/>
    <col min="9986" max="9986" width="9.140625" style="30"/>
    <col min="9987" max="9987" width="9.28515625" style="30" customWidth="1"/>
    <col min="9988" max="9988" width="12.85546875" style="30" customWidth="1"/>
    <col min="9989" max="9989" width="6.85546875" style="30" customWidth="1"/>
    <col min="9990" max="9990" width="13.85546875" style="30" customWidth="1"/>
    <col min="9991" max="9991" width="10.28515625" style="30" customWidth="1"/>
    <col min="9992" max="9992" width="22.28515625" style="30" customWidth="1"/>
    <col min="9993" max="9993" width="6.5703125" style="30" customWidth="1"/>
    <col min="9994" max="9994" width="9.140625" style="30"/>
    <col min="9995" max="9995" width="9.28515625" style="30" customWidth="1"/>
    <col min="9996" max="9996" width="12.85546875" style="30" customWidth="1"/>
    <col min="9997" max="9997" width="5.42578125" style="30" customWidth="1"/>
    <col min="9998" max="9998" width="13.85546875" style="30" customWidth="1"/>
    <col min="9999" max="9999" width="10.28515625" style="30" customWidth="1"/>
    <col min="10000" max="10000" width="22.28515625" style="30" customWidth="1"/>
    <col min="10001" max="10240" width="9.140625" style="30"/>
    <col min="10241" max="10241" width="6.5703125" style="30" customWidth="1"/>
    <col min="10242" max="10242" width="9.140625" style="30"/>
    <col min="10243" max="10243" width="9.28515625" style="30" customWidth="1"/>
    <col min="10244" max="10244" width="12.85546875" style="30" customWidth="1"/>
    <col min="10245" max="10245" width="6.85546875" style="30" customWidth="1"/>
    <col min="10246" max="10246" width="13.85546875" style="30" customWidth="1"/>
    <col min="10247" max="10247" width="10.28515625" style="30" customWidth="1"/>
    <col min="10248" max="10248" width="22.28515625" style="30" customWidth="1"/>
    <col min="10249" max="10249" width="6.5703125" style="30" customWidth="1"/>
    <col min="10250" max="10250" width="9.140625" style="30"/>
    <col min="10251" max="10251" width="9.28515625" style="30" customWidth="1"/>
    <col min="10252" max="10252" width="12.85546875" style="30" customWidth="1"/>
    <col min="10253" max="10253" width="5.42578125" style="30" customWidth="1"/>
    <col min="10254" max="10254" width="13.85546875" style="30" customWidth="1"/>
    <col min="10255" max="10255" width="10.28515625" style="30" customWidth="1"/>
    <col min="10256" max="10256" width="22.28515625" style="30" customWidth="1"/>
    <col min="10257" max="10496" width="9.140625" style="30"/>
    <col min="10497" max="10497" width="6.5703125" style="30" customWidth="1"/>
    <col min="10498" max="10498" width="9.140625" style="30"/>
    <col min="10499" max="10499" width="9.28515625" style="30" customWidth="1"/>
    <col min="10500" max="10500" width="12.85546875" style="30" customWidth="1"/>
    <col min="10501" max="10501" width="6.85546875" style="30" customWidth="1"/>
    <col min="10502" max="10502" width="13.85546875" style="30" customWidth="1"/>
    <col min="10503" max="10503" width="10.28515625" style="30" customWidth="1"/>
    <col min="10504" max="10504" width="22.28515625" style="30" customWidth="1"/>
    <col min="10505" max="10505" width="6.5703125" style="30" customWidth="1"/>
    <col min="10506" max="10506" width="9.140625" style="30"/>
    <col min="10507" max="10507" width="9.28515625" style="30" customWidth="1"/>
    <col min="10508" max="10508" width="12.85546875" style="30" customWidth="1"/>
    <col min="10509" max="10509" width="5.42578125" style="30" customWidth="1"/>
    <col min="10510" max="10510" width="13.85546875" style="30" customWidth="1"/>
    <col min="10511" max="10511" width="10.28515625" style="30" customWidth="1"/>
    <col min="10512" max="10512" width="22.28515625" style="30" customWidth="1"/>
    <col min="10513" max="10752" width="9.140625" style="30"/>
    <col min="10753" max="10753" width="6.5703125" style="30" customWidth="1"/>
    <col min="10754" max="10754" width="9.140625" style="30"/>
    <col min="10755" max="10755" width="9.28515625" style="30" customWidth="1"/>
    <col min="10756" max="10756" width="12.85546875" style="30" customWidth="1"/>
    <col min="10757" max="10757" width="6.85546875" style="30" customWidth="1"/>
    <col min="10758" max="10758" width="13.85546875" style="30" customWidth="1"/>
    <col min="10759" max="10759" width="10.28515625" style="30" customWidth="1"/>
    <col min="10760" max="10760" width="22.28515625" style="30" customWidth="1"/>
    <col min="10761" max="10761" width="6.5703125" style="30" customWidth="1"/>
    <col min="10762" max="10762" width="9.140625" style="30"/>
    <col min="10763" max="10763" width="9.28515625" style="30" customWidth="1"/>
    <col min="10764" max="10764" width="12.85546875" style="30" customWidth="1"/>
    <col min="10765" max="10765" width="5.42578125" style="30" customWidth="1"/>
    <col min="10766" max="10766" width="13.85546875" style="30" customWidth="1"/>
    <col min="10767" max="10767" width="10.28515625" style="30" customWidth="1"/>
    <col min="10768" max="10768" width="22.28515625" style="30" customWidth="1"/>
    <col min="10769" max="11008" width="9.140625" style="30"/>
    <col min="11009" max="11009" width="6.5703125" style="30" customWidth="1"/>
    <col min="11010" max="11010" width="9.140625" style="30"/>
    <col min="11011" max="11011" width="9.28515625" style="30" customWidth="1"/>
    <col min="11012" max="11012" width="12.85546875" style="30" customWidth="1"/>
    <col min="11013" max="11013" width="6.85546875" style="30" customWidth="1"/>
    <col min="11014" max="11014" width="13.85546875" style="30" customWidth="1"/>
    <col min="11015" max="11015" width="10.28515625" style="30" customWidth="1"/>
    <col min="11016" max="11016" width="22.28515625" style="30" customWidth="1"/>
    <col min="11017" max="11017" width="6.5703125" style="30" customWidth="1"/>
    <col min="11018" max="11018" width="9.140625" style="30"/>
    <col min="11019" max="11019" width="9.28515625" style="30" customWidth="1"/>
    <col min="11020" max="11020" width="12.85546875" style="30" customWidth="1"/>
    <col min="11021" max="11021" width="5.42578125" style="30" customWidth="1"/>
    <col min="11022" max="11022" width="13.85546875" style="30" customWidth="1"/>
    <col min="11023" max="11023" width="10.28515625" style="30" customWidth="1"/>
    <col min="11024" max="11024" width="22.28515625" style="30" customWidth="1"/>
    <col min="11025" max="11264" width="9.140625" style="30"/>
    <col min="11265" max="11265" width="6.5703125" style="30" customWidth="1"/>
    <col min="11266" max="11266" width="9.140625" style="30"/>
    <col min="11267" max="11267" width="9.28515625" style="30" customWidth="1"/>
    <col min="11268" max="11268" width="12.85546875" style="30" customWidth="1"/>
    <col min="11269" max="11269" width="6.85546875" style="30" customWidth="1"/>
    <col min="11270" max="11270" width="13.85546875" style="30" customWidth="1"/>
    <col min="11271" max="11271" width="10.28515625" style="30" customWidth="1"/>
    <col min="11272" max="11272" width="22.28515625" style="30" customWidth="1"/>
    <col min="11273" max="11273" width="6.5703125" style="30" customWidth="1"/>
    <col min="11274" max="11274" width="9.140625" style="30"/>
    <col min="11275" max="11275" width="9.28515625" style="30" customWidth="1"/>
    <col min="11276" max="11276" width="12.85546875" style="30" customWidth="1"/>
    <col min="11277" max="11277" width="5.42578125" style="30" customWidth="1"/>
    <col min="11278" max="11278" width="13.85546875" style="30" customWidth="1"/>
    <col min="11279" max="11279" width="10.28515625" style="30" customWidth="1"/>
    <col min="11280" max="11280" width="22.28515625" style="30" customWidth="1"/>
    <col min="11281" max="11520" width="9.140625" style="30"/>
    <col min="11521" max="11521" width="6.5703125" style="30" customWidth="1"/>
    <col min="11522" max="11522" width="9.140625" style="30"/>
    <col min="11523" max="11523" width="9.28515625" style="30" customWidth="1"/>
    <col min="11524" max="11524" width="12.85546875" style="30" customWidth="1"/>
    <col min="11525" max="11525" width="6.85546875" style="30" customWidth="1"/>
    <col min="11526" max="11526" width="13.85546875" style="30" customWidth="1"/>
    <col min="11527" max="11527" width="10.28515625" style="30" customWidth="1"/>
    <col min="11528" max="11528" width="22.28515625" style="30" customWidth="1"/>
    <col min="11529" max="11529" width="6.5703125" style="30" customWidth="1"/>
    <col min="11530" max="11530" width="9.140625" style="30"/>
    <col min="11531" max="11531" width="9.28515625" style="30" customWidth="1"/>
    <col min="11532" max="11532" width="12.85546875" style="30" customWidth="1"/>
    <col min="11533" max="11533" width="5.42578125" style="30" customWidth="1"/>
    <col min="11534" max="11534" width="13.85546875" style="30" customWidth="1"/>
    <col min="11535" max="11535" width="10.28515625" style="30" customWidth="1"/>
    <col min="11536" max="11536" width="22.28515625" style="30" customWidth="1"/>
    <col min="11537" max="11776" width="9.140625" style="30"/>
    <col min="11777" max="11777" width="6.5703125" style="30" customWidth="1"/>
    <col min="11778" max="11778" width="9.140625" style="30"/>
    <col min="11779" max="11779" width="9.28515625" style="30" customWidth="1"/>
    <col min="11780" max="11780" width="12.85546875" style="30" customWidth="1"/>
    <col min="11781" max="11781" width="6.85546875" style="30" customWidth="1"/>
    <col min="11782" max="11782" width="13.85546875" style="30" customWidth="1"/>
    <col min="11783" max="11783" width="10.28515625" style="30" customWidth="1"/>
    <col min="11784" max="11784" width="22.28515625" style="30" customWidth="1"/>
    <col min="11785" max="11785" width="6.5703125" style="30" customWidth="1"/>
    <col min="11786" max="11786" width="9.140625" style="30"/>
    <col min="11787" max="11787" width="9.28515625" style="30" customWidth="1"/>
    <col min="11788" max="11788" width="12.85546875" style="30" customWidth="1"/>
    <col min="11789" max="11789" width="5.42578125" style="30" customWidth="1"/>
    <col min="11790" max="11790" width="13.85546875" style="30" customWidth="1"/>
    <col min="11791" max="11791" width="10.28515625" style="30" customWidth="1"/>
    <col min="11792" max="11792" width="22.28515625" style="30" customWidth="1"/>
    <col min="11793" max="12032" width="9.140625" style="30"/>
    <col min="12033" max="12033" width="6.5703125" style="30" customWidth="1"/>
    <col min="12034" max="12034" width="9.140625" style="30"/>
    <col min="12035" max="12035" width="9.28515625" style="30" customWidth="1"/>
    <col min="12036" max="12036" width="12.85546875" style="30" customWidth="1"/>
    <col min="12037" max="12037" width="6.85546875" style="30" customWidth="1"/>
    <col min="12038" max="12038" width="13.85546875" style="30" customWidth="1"/>
    <col min="12039" max="12039" width="10.28515625" style="30" customWidth="1"/>
    <col min="12040" max="12040" width="22.28515625" style="30" customWidth="1"/>
    <col min="12041" max="12041" width="6.5703125" style="30" customWidth="1"/>
    <col min="12042" max="12042" width="9.140625" style="30"/>
    <col min="12043" max="12043" width="9.28515625" style="30" customWidth="1"/>
    <col min="12044" max="12044" width="12.85546875" style="30" customWidth="1"/>
    <col min="12045" max="12045" width="5.42578125" style="30" customWidth="1"/>
    <col min="12046" max="12046" width="13.85546875" style="30" customWidth="1"/>
    <col min="12047" max="12047" width="10.28515625" style="30" customWidth="1"/>
    <col min="12048" max="12048" width="22.28515625" style="30" customWidth="1"/>
    <col min="12049" max="12288" width="9.140625" style="30"/>
    <col min="12289" max="12289" width="6.5703125" style="30" customWidth="1"/>
    <col min="12290" max="12290" width="9.140625" style="30"/>
    <col min="12291" max="12291" width="9.28515625" style="30" customWidth="1"/>
    <col min="12292" max="12292" width="12.85546875" style="30" customWidth="1"/>
    <col min="12293" max="12293" width="6.85546875" style="30" customWidth="1"/>
    <col min="12294" max="12294" width="13.85546875" style="30" customWidth="1"/>
    <col min="12295" max="12295" width="10.28515625" style="30" customWidth="1"/>
    <col min="12296" max="12296" width="22.28515625" style="30" customWidth="1"/>
    <col min="12297" max="12297" width="6.5703125" style="30" customWidth="1"/>
    <col min="12298" max="12298" width="9.140625" style="30"/>
    <col min="12299" max="12299" width="9.28515625" style="30" customWidth="1"/>
    <col min="12300" max="12300" width="12.85546875" style="30" customWidth="1"/>
    <col min="12301" max="12301" width="5.42578125" style="30" customWidth="1"/>
    <col min="12302" max="12302" width="13.85546875" style="30" customWidth="1"/>
    <col min="12303" max="12303" width="10.28515625" style="30" customWidth="1"/>
    <col min="12304" max="12304" width="22.28515625" style="30" customWidth="1"/>
    <col min="12305" max="12544" width="9.140625" style="30"/>
    <col min="12545" max="12545" width="6.5703125" style="30" customWidth="1"/>
    <col min="12546" max="12546" width="9.140625" style="30"/>
    <col min="12547" max="12547" width="9.28515625" style="30" customWidth="1"/>
    <col min="12548" max="12548" width="12.85546875" style="30" customWidth="1"/>
    <col min="12549" max="12549" width="6.85546875" style="30" customWidth="1"/>
    <col min="12550" max="12550" width="13.85546875" style="30" customWidth="1"/>
    <col min="12551" max="12551" width="10.28515625" style="30" customWidth="1"/>
    <col min="12552" max="12552" width="22.28515625" style="30" customWidth="1"/>
    <col min="12553" max="12553" width="6.5703125" style="30" customWidth="1"/>
    <col min="12554" max="12554" width="9.140625" style="30"/>
    <col min="12555" max="12555" width="9.28515625" style="30" customWidth="1"/>
    <col min="12556" max="12556" width="12.85546875" style="30" customWidth="1"/>
    <col min="12557" max="12557" width="5.42578125" style="30" customWidth="1"/>
    <col min="12558" max="12558" width="13.85546875" style="30" customWidth="1"/>
    <col min="12559" max="12559" width="10.28515625" style="30" customWidth="1"/>
    <col min="12560" max="12560" width="22.28515625" style="30" customWidth="1"/>
    <col min="12561" max="12800" width="9.140625" style="30"/>
    <col min="12801" max="12801" width="6.5703125" style="30" customWidth="1"/>
    <col min="12802" max="12802" width="9.140625" style="30"/>
    <col min="12803" max="12803" width="9.28515625" style="30" customWidth="1"/>
    <col min="12804" max="12804" width="12.85546875" style="30" customWidth="1"/>
    <col min="12805" max="12805" width="6.85546875" style="30" customWidth="1"/>
    <col min="12806" max="12806" width="13.85546875" style="30" customWidth="1"/>
    <col min="12807" max="12807" width="10.28515625" style="30" customWidth="1"/>
    <col min="12808" max="12808" width="22.28515625" style="30" customWidth="1"/>
    <col min="12809" max="12809" width="6.5703125" style="30" customWidth="1"/>
    <col min="12810" max="12810" width="9.140625" style="30"/>
    <col min="12811" max="12811" width="9.28515625" style="30" customWidth="1"/>
    <col min="12812" max="12812" width="12.85546875" style="30" customWidth="1"/>
    <col min="12813" max="12813" width="5.42578125" style="30" customWidth="1"/>
    <col min="12814" max="12814" width="13.85546875" style="30" customWidth="1"/>
    <col min="12815" max="12815" width="10.28515625" style="30" customWidth="1"/>
    <col min="12816" max="12816" width="22.28515625" style="30" customWidth="1"/>
    <col min="12817" max="13056" width="9.140625" style="30"/>
    <col min="13057" max="13057" width="6.5703125" style="30" customWidth="1"/>
    <col min="13058" max="13058" width="9.140625" style="30"/>
    <col min="13059" max="13059" width="9.28515625" style="30" customWidth="1"/>
    <col min="13060" max="13060" width="12.85546875" style="30" customWidth="1"/>
    <col min="13061" max="13061" width="6.85546875" style="30" customWidth="1"/>
    <col min="13062" max="13062" width="13.85546875" style="30" customWidth="1"/>
    <col min="13063" max="13063" width="10.28515625" style="30" customWidth="1"/>
    <col min="13064" max="13064" width="22.28515625" style="30" customWidth="1"/>
    <col min="13065" max="13065" width="6.5703125" style="30" customWidth="1"/>
    <col min="13066" max="13066" width="9.140625" style="30"/>
    <col min="13067" max="13067" width="9.28515625" style="30" customWidth="1"/>
    <col min="13068" max="13068" width="12.85546875" style="30" customWidth="1"/>
    <col min="13069" max="13069" width="5.42578125" style="30" customWidth="1"/>
    <col min="13070" max="13070" width="13.85546875" style="30" customWidth="1"/>
    <col min="13071" max="13071" width="10.28515625" style="30" customWidth="1"/>
    <col min="13072" max="13072" width="22.28515625" style="30" customWidth="1"/>
    <col min="13073" max="13312" width="9.140625" style="30"/>
    <col min="13313" max="13313" width="6.5703125" style="30" customWidth="1"/>
    <col min="13314" max="13314" width="9.140625" style="30"/>
    <col min="13315" max="13315" width="9.28515625" style="30" customWidth="1"/>
    <col min="13316" max="13316" width="12.85546875" style="30" customWidth="1"/>
    <col min="13317" max="13317" width="6.85546875" style="30" customWidth="1"/>
    <col min="13318" max="13318" width="13.85546875" style="30" customWidth="1"/>
    <col min="13319" max="13319" width="10.28515625" style="30" customWidth="1"/>
    <col min="13320" max="13320" width="22.28515625" style="30" customWidth="1"/>
    <col min="13321" max="13321" width="6.5703125" style="30" customWidth="1"/>
    <col min="13322" max="13322" width="9.140625" style="30"/>
    <col min="13323" max="13323" width="9.28515625" style="30" customWidth="1"/>
    <col min="13324" max="13324" width="12.85546875" style="30" customWidth="1"/>
    <col min="13325" max="13325" width="5.42578125" style="30" customWidth="1"/>
    <col min="13326" max="13326" width="13.85546875" style="30" customWidth="1"/>
    <col min="13327" max="13327" width="10.28515625" style="30" customWidth="1"/>
    <col min="13328" max="13328" width="22.28515625" style="30" customWidth="1"/>
    <col min="13329" max="13568" width="9.140625" style="30"/>
    <col min="13569" max="13569" width="6.5703125" style="30" customWidth="1"/>
    <col min="13570" max="13570" width="9.140625" style="30"/>
    <col min="13571" max="13571" width="9.28515625" style="30" customWidth="1"/>
    <col min="13572" max="13572" width="12.85546875" style="30" customWidth="1"/>
    <col min="13573" max="13573" width="6.85546875" style="30" customWidth="1"/>
    <col min="13574" max="13574" width="13.85546875" style="30" customWidth="1"/>
    <col min="13575" max="13575" width="10.28515625" style="30" customWidth="1"/>
    <col min="13576" max="13576" width="22.28515625" style="30" customWidth="1"/>
    <col min="13577" max="13577" width="6.5703125" style="30" customWidth="1"/>
    <col min="13578" max="13578" width="9.140625" style="30"/>
    <col min="13579" max="13579" width="9.28515625" style="30" customWidth="1"/>
    <col min="13580" max="13580" width="12.85546875" style="30" customWidth="1"/>
    <col min="13581" max="13581" width="5.42578125" style="30" customWidth="1"/>
    <col min="13582" max="13582" width="13.85546875" style="30" customWidth="1"/>
    <col min="13583" max="13583" width="10.28515625" style="30" customWidth="1"/>
    <col min="13584" max="13584" width="22.28515625" style="30" customWidth="1"/>
    <col min="13585" max="13824" width="9.140625" style="30"/>
    <col min="13825" max="13825" width="6.5703125" style="30" customWidth="1"/>
    <col min="13826" max="13826" width="9.140625" style="30"/>
    <col min="13827" max="13827" width="9.28515625" style="30" customWidth="1"/>
    <col min="13828" max="13828" width="12.85546875" style="30" customWidth="1"/>
    <col min="13829" max="13829" width="6.85546875" style="30" customWidth="1"/>
    <col min="13830" max="13830" width="13.85546875" style="30" customWidth="1"/>
    <col min="13831" max="13831" width="10.28515625" style="30" customWidth="1"/>
    <col min="13832" max="13832" width="22.28515625" style="30" customWidth="1"/>
    <col min="13833" max="13833" width="6.5703125" style="30" customWidth="1"/>
    <col min="13834" max="13834" width="9.140625" style="30"/>
    <col min="13835" max="13835" width="9.28515625" style="30" customWidth="1"/>
    <col min="13836" max="13836" width="12.85546875" style="30" customWidth="1"/>
    <col min="13837" max="13837" width="5.42578125" style="30" customWidth="1"/>
    <col min="13838" max="13838" width="13.85546875" style="30" customWidth="1"/>
    <col min="13839" max="13839" width="10.28515625" style="30" customWidth="1"/>
    <col min="13840" max="13840" width="22.28515625" style="30" customWidth="1"/>
    <col min="13841" max="14080" width="9.140625" style="30"/>
    <col min="14081" max="14081" width="6.5703125" style="30" customWidth="1"/>
    <col min="14082" max="14082" width="9.140625" style="30"/>
    <col min="14083" max="14083" width="9.28515625" style="30" customWidth="1"/>
    <col min="14084" max="14084" width="12.85546875" style="30" customWidth="1"/>
    <col min="14085" max="14085" width="6.85546875" style="30" customWidth="1"/>
    <col min="14086" max="14086" width="13.85546875" style="30" customWidth="1"/>
    <col min="14087" max="14087" width="10.28515625" style="30" customWidth="1"/>
    <col min="14088" max="14088" width="22.28515625" style="30" customWidth="1"/>
    <col min="14089" max="14089" width="6.5703125" style="30" customWidth="1"/>
    <col min="14090" max="14090" width="9.140625" style="30"/>
    <col min="14091" max="14091" width="9.28515625" style="30" customWidth="1"/>
    <col min="14092" max="14092" width="12.85546875" style="30" customWidth="1"/>
    <col min="14093" max="14093" width="5.42578125" style="30" customWidth="1"/>
    <col min="14094" max="14094" width="13.85546875" style="30" customWidth="1"/>
    <col min="14095" max="14095" width="10.28515625" style="30" customWidth="1"/>
    <col min="14096" max="14096" width="22.28515625" style="30" customWidth="1"/>
    <col min="14097" max="14336" width="9.140625" style="30"/>
    <col min="14337" max="14337" width="6.5703125" style="30" customWidth="1"/>
    <col min="14338" max="14338" width="9.140625" style="30"/>
    <col min="14339" max="14339" width="9.28515625" style="30" customWidth="1"/>
    <col min="14340" max="14340" width="12.85546875" style="30" customWidth="1"/>
    <col min="14341" max="14341" width="6.85546875" style="30" customWidth="1"/>
    <col min="14342" max="14342" width="13.85546875" style="30" customWidth="1"/>
    <col min="14343" max="14343" width="10.28515625" style="30" customWidth="1"/>
    <col min="14344" max="14344" width="22.28515625" style="30" customWidth="1"/>
    <col min="14345" max="14345" width="6.5703125" style="30" customWidth="1"/>
    <col min="14346" max="14346" width="9.140625" style="30"/>
    <col min="14347" max="14347" width="9.28515625" style="30" customWidth="1"/>
    <col min="14348" max="14348" width="12.85546875" style="30" customWidth="1"/>
    <col min="14349" max="14349" width="5.42578125" style="30" customWidth="1"/>
    <col min="14350" max="14350" width="13.85546875" style="30" customWidth="1"/>
    <col min="14351" max="14351" width="10.28515625" style="30" customWidth="1"/>
    <col min="14352" max="14352" width="22.28515625" style="30" customWidth="1"/>
    <col min="14353" max="14592" width="9.140625" style="30"/>
    <col min="14593" max="14593" width="6.5703125" style="30" customWidth="1"/>
    <col min="14594" max="14594" width="9.140625" style="30"/>
    <col min="14595" max="14595" width="9.28515625" style="30" customWidth="1"/>
    <col min="14596" max="14596" width="12.85546875" style="30" customWidth="1"/>
    <col min="14597" max="14597" width="6.85546875" style="30" customWidth="1"/>
    <col min="14598" max="14598" width="13.85546875" style="30" customWidth="1"/>
    <col min="14599" max="14599" width="10.28515625" style="30" customWidth="1"/>
    <col min="14600" max="14600" width="22.28515625" style="30" customWidth="1"/>
    <col min="14601" max="14601" width="6.5703125" style="30" customWidth="1"/>
    <col min="14602" max="14602" width="9.140625" style="30"/>
    <col min="14603" max="14603" width="9.28515625" style="30" customWidth="1"/>
    <col min="14604" max="14604" width="12.85546875" style="30" customWidth="1"/>
    <col min="14605" max="14605" width="5.42578125" style="30" customWidth="1"/>
    <col min="14606" max="14606" width="13.85546875" style="30" customWidth="1"/>
    <col min="14607" max="14607" width="10.28515625" style="30" customWidth="1"/>
    <col min="14608" max="14608" width="22.28515625" style="30" customWidth="1"/>
    <col min="14609" max="14848" width="9.140625" style="30"/>
    <col min="14849" max="14849" width="6.5703125" style="30" customWidth="1"/>
    <col min="14850" max="14850" width="9.140625" style="30"/>
    <col min="14851" max="14851" width="9.28515625" style="30" customWidth="1"/>
    <col min="14852" max="14852" width="12.85546875" style="30" customWidth="1"/>
    <col min="14853" max="14853" width="6.85546875" style="30" customWidth="1"/>
    <col min="14854" max="14854" width="13.85546875" style="30" customWidth="1"/>
    <col min="14855" max="14855" width="10.28515625" style="30" customWidth="1"/>
    <col min="14856" max="14856" width="22.28515625" style="30" customWidth="1"/>
    <col min="14857" max="14857" width="6.5703125" style="30" customWidth="1"/>
    <col min="14858" max="14858" width="9.140625" style="30"/>
    <col min="14859" max="14859" width="9.28515625" style="30" customWidth="1"/>
    <col min="14860" max="14860" width="12.85546875" style="30" customWidth="1"/>
    <col min="14861" max="14861" width="5.42578125" style="30" customWidth="1"/>
    <col min="14862" max="14862" width="13.85546875" style="30" customWidth="1"/>
    <col min="14863" max="14863" width="10.28515625" style="30" customWidth="1"/>
    <col min="14864" max="14864" width="22.28515625" style="30" customWidth="1"/>
    <col min="14865" max="15104" width="9.140625" style="30"/>
    <col min="15105" max="15105" width="6.5703125" style="30" customWidth="1"/>
    <col min="15106" max="15106" width="9.140625" style="30"/>
    <col min="15107" max="15107" width="9.28515625" style="30" customWidth="1"/>
    <col min="15108" max="15108" width="12.85546875" style="30" customWidth="1"/>
    <col min="15109" max="15109" width="6.85546875" style="30" customWidth="1"/>
    <col min="15110" max="15110" width="13.85546875" style="30" customWidth="1"/>
    <col min="15111" max="15111" width="10.28515625" style="30" customWidth="1"/>
    <col min="15112" max="15112" width="22.28515625" style="30" customWidth="1"/>
    <col min="15113" max="15113" width="6.5703125" style="30" customWidth="1"/>
    <col min="15114" max="15114" width="9.140625" style="30"/>
    <col min="15115" max="15115" width="9.28515625" style="30" customWidth="1"/>
    <col min="15116" max="15116" width="12.85546875" style="30" customWidth="1"/>
    <col min="15117" max="15117" width="5.42578125" style="30" customWidth="1"/>
    <col min="15118" max="15118" width="13.85546875" style="30" customWidth="1"/>
    <col min="15119" max="15119" width="10.28515625" style="30" customWidth="1"/>
    <col min="15120" max="15120" width="22.28515625" style="30" customWidth="1"/>
    <col min="15121" max="15360" width="9.140625" style="30"/>
    <col min="15361" max="15361" width="6.5703125" style="30" customWidth="1"/>
    <col min="15362" max="15362" width="9.140625" style="30"/>
    <col min="15363" max="15363" width="9.28515625" style="30" customWidth="1"/>
    <col min="15364" max="15364" width="12.85546875" style="30" customWidth="1"/>
    <col min="15365" max="15365" width="6.85546875" style="30" customWidth="1"/>
    <col min="15366" max="15366" width="13.85546875" style="30" customWidth="1"/>
    <col min="15367" max="15367" width="10.28515625" style="30" customWidth="1"/>
    <col min="15368" max="15368" width="22.28515625" style="30" customWidth="1"/>
    <col min="15369" max="15369" width="6.5703125" style="30" customWidth="1"/>
    <col min="15370" max="15370" width="9.140625" style="30"/>
    <col min="15371" max="15371" width="9.28515625" style="30" customWidth="1"/>
    <col min="15372" max="15372" width="12.85546875" style="30" customWidth="1"/>
    <col min="15373" max="15373" width="5.42578125" style="30" customWidth="1"/>
    <col min="15374" max="15374" width="13.85546875" style="30" customWidth="1"/>
    <col min="15375" max="15375" width="10.28515625" style="30" customWidth="1"/>
    <col min="15376" max="15376" width="22.28515625" style="30" customWidth="1"/>
    <col min="15377" max="15616" width="9.140625" style="30"/>
    <col min="15617" max="15617" width="6.5703125" style="30" customWidth="1"/>
    <col min="15618" max="15618" width="9.140625" style="30"/>
    <col min="15619" max="15619" width="9.28515625" style="30" customWidth="1"/>
    <col min="15620" max="15620" width="12.85546875" style="30" customWidth="1"/>
    <col min="15621" max="15621" width="6.85546875" style="30" customWidth="1"/>
    <col min="15622" max="15622" width="13.85546875" style="30" customWidth="1"/>
    <col min="15623" max="15623" width="10.28515625" style="30" customWidth="1"/>
    <col min="15624" max="15624" width="22.28515625" style="30" customWidth="1"/>
    <col min="15625" max="15625" width="6.5703125" style="30" customWidth="1"/>
    <col min="15626" max="15626" width="9.140625" style="30"/>
    <col min="15627" max="15627" width="9.28515625" style="30" customWidth="1"/>
    <col min="15628" max="15628" width="12.85546875" style="30" customWidth="1"/>
    <col min="15629" max="15629" width="5.42578125" style="30" customWidth="1"/>
    <col min="15630" max="15630" width="13.85546875" style="30" customWidth="1"/>
    <col min="15631" max="15631" width="10.28515625" style="30" customWidth="1"/>
    <col min="15632" max="15632" width="22.28515625" style="30" customWidth="1"/>
    <col min="15633" max="15872" width="9.140625" style="30"/>
    <col min="15873" max="15873" width="6.5703125" style="30" customWidth="1"/>
    <col min="15874" max="15874" width="9.140625" style="30"/>
    <col min="15875" max="15875" width="9.28515625" style="30" customWidth="1"/>
    <col min="15876" max="15876" width="12.85546875" style="30" customWidth="1"/>
    <col min="15877" max="15877" width="6.85546875" style="30" customWidth="1"/>
    <col min="15878" max="15878" width="13.85546875" style="30" customWidth="1"/>
    <col min="15879" max="15879" width="10.28515625" style="30" customWidth="1"/>
    <col min="15880" max="15880" width="22.28515625" style="30" customWidth="1"/>
    <col min="15881" max="15881" width="6.5703125" style="30" customWidth="1"/>
    <col min="15882" max="15882" width="9.140625" style="30"/>
    <col min="15883" max="15883" width="9.28515625" style="30" customWidth="1"/>
    <col min="15884" max="15884" width="12.85546875" style="30" customWidth="1"/>
    <col min="15885" max="15885" width="5.42578125" style="30" customWidth="1"/>
    <col min="15886" max="15886" width="13.85546875" style="30" customWidth="1"/>
    <col min="15887" max="15887" width="10.28515625" style="30" customWidth="1"/>
    <col min="15888" max="15888" width="22.28515625" style="30" customWidth="1"/>
    <col min="15889" max="16128" width="9.140625" style="30"/>
    <col min="16129" max="16129" width="6.5703125" style="30" customWidth="1"/>
    <col min="16130" max="16130" width="9.140625" style="30"/>
    <col min="16131" max="16131" width="9.28515625" style="30" customWidth="1"/>
    <col min="16132" max="16132" width="12.85546875" style="30" customWidth="1"/>
    <col min="16133" max="16133" width="6.85546875" style="30" customWidth="1"/>
    <col min="16134" max="16134" width="13.85546875" style="30" customWidth="1"/>
    <col min="16135" max="16135" width="10.28515625" style="30" customWidth="1"/>
    <col min="16136" max="16136" width="22.28515625" style="30" customWidth="1"/>
    <col min="16137" max="16137" width="6.5703125" style="30" customWidth="1"/>
    <col min="16138" max="16138" width="9.140625" style="30"/>
    <col min="16139" max="16139" width="9.28515625" style="30" customWidth="1"/>
    <col min="16140" max="16140" width="12.85546875" style="30" customWidth="1"/>
    <col min="16141" max="16141" width="5.42578125" style="30" customWidth="1"/>
    <col min="16142" max="16142" width="13.85546875" style="30" customWidth="1"/>
    <col min="16143" max="16143" width="10.28515625" style="30" customWidth="1"/>
    <col min="16144" max="16144" width="22.28515625" style="30" customWidth="1"/>
    <col min="16145" max="16384" width="9.140625" style="30"/>
  </cols>
  <sheetData>
    <row r="1" spans="1:8" ht="30" customHeight="1">
      <c r="A1" s="31" t="s">
        <v>41</v>
      </c>
      <c r="C1" s="32"/>
      <c r="D1" s="33" t="s">
        <v>42</v>
      </c>
      <c r="E1" s="34"/>
      <c r="F1" s="35"/>
      <c r="G1" s="32"/>
      <c r="H1" s="32"/>
    </row>
    <row r="2" spans="1:8" ht="14.1" customHeight="1">
      <c r="A2" s="31" t="s">
        <v>43</v>
      </c>
      <c r="C2" s="32"/>
      <c r="D2" s="36" t="s">
        <v>44</v>
      </c>
      <c r="E2" s="34"/>
      <c r="F2" s="35"/>
      <c r="G2" s="32"/>
      <c r="H2" s="32"/>
    </row>
    <row r="3" spans="1:8" ht="14.1" customHeight="1">
      <c r="A3" s="31" t="s">
        <v>45</v>
      </c>
      <c r="C3" s="32"/>
      <c r="D3" s="37" t="s">
        <v>46</v>
      </c>
      <c r="E3" s="32"/>
      <c r="F3" s="32"/>
      <c r="G3" s="32"/>
      <c r="H3" s="32"/>
    </row>
    <row r="4" spans="1:8" ht="14.1" customHeight="1">
      <c r="A4" s="31"/>
      <c r="C4" s="32"/>
      <c r="D4" s="32"/>
      <c r="E4" s="32"/>
      <c r="F4" s="35"/>
      <c r="G4" s="35"/>
      <c r="H4" s="32"/>
    </row>
    <row r="5" spans="1:8" ht="14.1" customHeight="1">
      <c r="A5" s="31" t="s">
        <v>47</v>
      </c>
      <c r="C5" s="32"/>
      <c r="D5" s="38">
        <v>40066</v>
      </c>
      <c r="E5" s="39"/>
      <c r="F5" s="32"/>
      <c r="G5" s="32"/>
      <c r="H5" s="32"/>
    </row>
    <row r="6" spans="1:8" ht="14.1" customHeight="1">
      <c r="A6" s="31" t="s">
        <v>48</v>
      </c>
      <c r="C6" s="32"/>
      <c r="D6" s="37" t="s">
        <v>49</v>
      </c>
      <c r="E6" s="35"/>
      <c r="F6" s="32"/>
      <c r="G6" s="32"/>
      <c r="H6" s="32"/>
    </row>
    <row r="7" spans="1:8" ht="14.1" customHeight="1">
      <c r="A7" s="31"/>
      <c r="C7" s="32"/>
      <c r="D7" s="32"/>
      <c r="E7" s="32"/>
      <c r="F7" s="32"/>
      <c r="G7" s="32"/>
      <c r="H7" s="32"/>
    </row>
    <row r="8" spans="1:8" ht="14.1" customHeight="1">
      <c r="A8" s="31" t="s">
        <v>50</v>
      </c>
      <c r="C8" s="32"/>
      <c r="D8" s="40" t="s">
        <v>51</v>
      </c>
      <c r="E8" s="41"/>
      <c r="F8" s="41"/>
      <c r="G8" s="41"/>
      <c r="H8" s="41"/>
    </row>
    <row r="9" spans="1:8" ht="14.1" customHeight="1">
      <c r="A9" s="32"/>
      <c r="B9" s="32"/>
      <c r="C9" s="32"/>
      <c r="D9" s="40" t="s">
        <v>52</v>
      </c>
      <c r="E9" s="41"/>
      <c r="F9" s="41"/>
      <c r="G9" s="41"/>
      <c r="H9" s="41"/>
    </row>
    <row r="10" spans="1:8" ht="14.1" customHeight="1">
      <c r="A10" s="32"/>
      <c r="B10" s="32"/>
      <c r="C10" s="32"/>
      <c r="D10" s="40" t="s">
        <v>53</v>
      </c>
      <c r="E10" s="41"/>
      <c r="F10" s="41"/>
      <c r="G10" s="41"/>
      <c r="H10" s="41"/>
    </row>
    <row r="11" spans="1:8">
      <c r="A11" s="32"/>
      <c r="B11" s="32"/>
      <c r="C11" s="32"/>
      <c r="D11" s="40" t="s">
        <v>54</v>
      </c>
      <c r="E11" s="41"/>
      <c r="F11" s="41"/>
      <c r="G11" s="41"/>
      <c r="H11" s="41"/>
    </row>
    <row r="12" spans="1:8">
      <c r="A12" s="32"/>
      <c r="B12" s="32"/>
      <c r="C12" s="32"/>
      <c r="D12" s="42" t="s">
        <v>55</v>
      </c>
      <c r="E12" s="41"/>
      <c r="F12" s="41"/>
      <c r="G12" s="41"/>
      <c r="H12" s="41"/>
    </row>
    <row r="13" spans="1:8">
      <c r="A13" s="32"/>
      <c r="B13" s="32"/>
      <c r="C13" s="32"/>
      <c r="D13" s="42" t="s">
        <v>56</v>
      </c>
      <c r="E13" s="41"/>
      <c r="F13" s="41"/>
      <c r="G13" s="41"/>
      <c r="H13" s="41"/>
    </row>
    <row r="14" spans="1:8">
      <c r="A14" s="32"/>
      <c r="B14" s="32"/>
      <c r="C14" s="32"/>
      <c r="D14" s="42" t="s">
        <v>57</v>
      </c>
      <c r="E14" s="41"/>
      <c r="F14" s="41"/>
      <c r="G14" s="41"/>
      <c r="H14" s="41"/>
    </row>
    <row r="15" spans="1:8">
      <c r="A15" s="32"/>
      <c r="B15" s="32"/>
      <c r="C15" s="32"/>
      <c r="D15" s="42" t="s">
        <v>58</v>
      </c>
      <c r="E15" s="41"/>
      <c r="F15" s="41"/>
      <c r="G15" s="41"/>
      <c r="H15" s="41"/>
    </row>
    <row r="16" spans="1:8">
      <c r="A16" s="32"/>
      <c r="B16" s="32"/>
      <c r="C16" s="32"/>
      <c r="D16" s="42" t="s">
        <v>59</v>
      </c>
      <c r="E16" s="41"/>
      <c r="F16" s="41"/>
      <c r="G16" s="41"/>
      <c r="H16" s="41"/>
    </row>
    <row r="17" spans="1:8">
      <c r="A17" s="32"/>
      <c r="B17" s="32"/>
      <c r="C17" s="32"/>
      <c r="D17" s="42" t="s">
        <v>60</v>
      </c>
      <c r="E17" s="41"/>
      <c r="F17" s="41"/>
      <c r="G17" s="41"/>
      <c r="H17" s="41"/>
    </row>
    <row r="18" spans="1:8">
      <c r="A18" s="32"/>
      <c r="B18" s="32"/>
      <c r="C18" s="32"/>
      <c r="D18" s="32"/>
      <c r="E18" s="32"/>
      <c r="F18" s="32"/>
      <c r="G18" s="32"/>
      <c r="H18" s="32"/>
    </row>
    <row r="19" spans="1:8">
      <c r="A19" s="32"/>
      <c r="B19" s="32"/>
      <c r="C19" s="32"/>
      <c r="D19" s="32"/>
      <c r="E19" s="32"/>
      <c r="F19" s="32"/>
      <c r="G19" s="32"/>
      <c r="H19" s="32"/>
    </row>
    <row r="20" spans="1:8">
      <c r="A20" s="32"/>
      <c r="B20" s="32"/>
      <c r="C20" s="32"/>
      <c r="D20" s="32"/>
      <c r="E20" s="32"/>
      <c r="F20" s="32"/>
      <c r="G20" s="32"/>
      <c r="H20" s="32"/>
    </row>
    <row r="21" spans="1:8">
      <c r="A21" s="32"/>
      <c r="B21" s="32"/>
      <c r="C21" s="32"/>
      <c r="D21" s="32"/>
      <c r="E21" s="32"/>
      <c r="F21" s="32"/>
      <c r="G21" s="32"/>
      <c r="H21" s="32"/>
    </row>
    <row r="22" spans="1:8">
      <c r="A22" s="32"/>
      <c r="B22" s="32"/>
      <c r="C22" s="32"/>
      <c r="D22" s="32"/>
      <c r="E22" s="32"/>
      <c r="F22" s="32"/>
      <c r="G22" s="32"/>
      <c r="H22" s="32"/>
    </row>
    <row r="23" spans="1:8" ht="31.5">
      <c r="A23" s="175" t="s">
        <v>61</v>
      </c>
      <c r="B23" s="175"/>
      <c r="C23" s="175"/>
      <c r="D23" s="175"/>
      <c r="E23" s="175"/>
      <c r="F23" s="175"/>
      <c r="G23" s="175"/>
      <c r="H23" s="175"/>
    </row>
    <row r="24" spans="1:8">
      <c r="A24" s="32"/>
      <c r="B24" s="176" t="s">
        <v>62</v>
      </c>
      <c r="C24" s="176"/>
      <c r="D24" s="176"/>
      <c r="E24" s="176"/>
      <c r="F24" s="176"/>
      <c r="G24" s="176"/>
      <c r="H24" s="176"/>
    </row>
    <row r="25" spans="1:8">
      <c r="A25" s="32"/>
      <c r="B25" s="176" t="s">
        <v>63</v>
      </c>
      <c r="C25" s="176"/>
      <c r="D25" s="176"/>
      <c r="E25" s="176"/>
      <c r="F25" s="176"/>
      <c r="G25" s="176"/>
      <c r="H25" s="176"/>
    </row>
    <row r="26" spans="1:8">
      <c r="A26" s="32"/>
      <c r="B26" s="32"/>
      <c r="C26" s="32"/>
      <c r="D26" s="32"/>
      <c r="E26" s="32"/>
      <c r="F26" s="32"/>
      <c r="G26" s="32"/>
      <c r="H26" s="32"/>
    </row>
    <row r="27" spans="1:8">
      <c r="A27" s="32"/>
      <c r="B27" s="32"/>
      <c r="C27" s="32"/>
      <c r="D27" s="32"/>
      <c r="E27" s="32"/>
      <c r="F27" s="32"/>
      <c r="G27" s="32"/>
      <c r="H27" s="32"/>
    </row>
    <row r="28" spans="1:8" ht="31.5">
      <c r="A28" s="175" t="s">
        <v>130</v>
      </c>
      <c r="B28" s="175"/>
      <c r="C28" s="175"/>
      <c r="D28" s="175"/>
      <c r="E28" s="175"/>
      <c r="F28" s="175"/>
      <c r="G28" s="175"/>
      <c r="H28" s="175"/>
    </row>
    <row r="29" spans="1:8">
      <c r="A29" s="32"/>
      <c r="B29" s="32"/>
      <c r="C29" s="32"/>
      <c r="D29" s="32"/>
      <c r="E29" s="32"/>
      <c r="F29" s="32"/>
      <c r="G29" s="32"/>
      <c r="H29" s="32"/>
    </row>
    <row r="30" spans="1:8">
      <c r="A30" s="32"/>
      <c r="B30" s="32"/>
      <c r="C30" s="32"/>
      <c r="D30" s="32"/>
      <c r="E30" s="32"/>
      <c r="F30" s="32"/>
      <c r="G30" s="32"/>
      <c r="H30" s="32"/>
    </row>
    <row r="31" spans="1:8">
      <c r="A31" s="32"/>
      <c r="B31" s="32"/>
      <c r="C31" s="32"/>
      <c r="D31" s="32"/>
      <c r="E31" s="32"/>
      <c r="F31" s="32"/>
      <c r="G31" s="32"/>
      <c r="H31" s="32"/>
    </row>
    <row r="32" spans="1:8">
      <c r="A32" s="32"/>
      <c r="B32" s="32"/>
      <c r="C32" s="32"/>
      <c r="D32" s="32"/>
      <c r="E32" s="32"/>
      <c r="F32" s="32"/>
      <c r="G32" s="32"/>
      <c r="H32" s="32"/>
    </row>
    <row r="33" spans="1:8" ht="12.95" customHeight="1">
      <c r="A33" s="32"/>
      <c r="B33" s="31" t="s">
        <v>64</v>
      </c>
      <c r="C33" s="32"/>
      <c r="D33" s="32"/>
      <c r="F33" s="32"/>
      <c r="G33" s="43" t="s">
        <v>65</v>
      </c>
      <c r="H33" s="35"/>
    </row>
    <row r="34" spans="1:8" ht="12.95" customHeight="1">
      <c r="A34" s="32"/>
      <c r="B34" s="31" t="s">
        <v>66</v>
      </c>
      <c r="C34" s="32"/>
      <c r="D34" s="32"/>
      <c r="F34" s="32"/>
      <c r="G34" s="43" t="s">
        <v>67</v>
      </c>
      <c r="H34" s="35"/>
    </row>
    <row r="35" spans="1:8" ht="12.95" customHeight="1">
      <c r="A35" s="32"/>
      <c r="B35" s="31" t="s">
        <v>68</v>
      </c>
      <c r="C35" s="32"/>
      <c r="D35" s="32"/>
      <c r="F35" s="32"/>
      <c r="G35" s="44">
        <v>0</v>
      </c>
      <c r="H35" s="35"/>
    </row>
    <row r="36" spans="1:8">
      <c r="A36" s="32"/>
      <c r="B36" s="31"/>
      <c r="C36" s="32"/>
      <c r="D36" s="32"/>
      <c r="F36" s="32"/>
      <c r="G36" s="32"/>
      <c r="H36" s="32"/>
    </row>
    <row r="37" spans="1:8" ht="14.25" customHeight="1">
      <c r="A37" s="32"/>
      <c r="B37" s="31" t="s">
        <v>69</v>
      </c>
      <c r="C37" s="32"/>
      <c r="D37" s="32"/>
      <c r="F37" s="35" t="s">
        <v>70</v>
      </c>
      <c r="G37" s="43" t="s">
        <v>131</v>
      </c>
      <c r="H37" s="35"/>
    </row>
    <row r="38" spans="1:8" ht="12.95" customHeight="1">
      <c r="A38" s="32"/>
      <c r="B38" s="31"/>
      <c r="C38" s="32"/>
      <c r="D38" s="32"/>
      <c r="F38" s="35" t="s">
        <v>71</v>
      </c>
      <c r="G38" s="43" t="s">
        <v>132</v>
      </c>
      <c r="H38" s="35"/>
    </row>
    <row r="39" spans="1:8" ht="12.95" customHeight="1">
      <c r="A39" s="32"/>
      <c r="B39" s="31"/>
      <c r="C39" s="32"/>
      <c r="D39" s="32"/>
      <c r="F39" s="35"/>
      <c r="G39" s="35"/>
      <c r="H39" s="35"/>
    </row>
    <row r="40" spans="1:8" ht="12.95" customHeight="1">
      <c r="A40" s="32"/>
      <c r="B40" s="31" t="s">
        <v>72</v>
      </c>
      <c r="C40" s="32"/>
      <c r="D40" s="35"/>
      <c r="F40" s="32"/>
      <c r="G40" s="43" t="s">
        <v>190</v>
      </c>
      <c r="H40" s="35"/>
    </row>
    <row r="43" spans="1:8">
      <c r="B43" s="30" t="s">
        <v>73</v>
      </c>
      <c r="H43" s="30" t="s">
        <v>129</v>
      </c>
    </row>
    <row r="44" spans="1:8">
      <c r="A44" s="177" t="s">
        <v>75</v>
      </c>
      <c r="B44" s="177"/>
      <c r="C44" s="177"/>
      <c r="H44" s="30" t="s">
        <v>76</v>
      </c>
    </row>
    <row r="46" spans="1:8" ht="15.75">
      <c r="B46" s="45" t="s">
        <v>77</v>
      </c>
      <c r="H46" s="30" t="s">
        <v>74</v>
      </c>
    </row>
    <row r="47" spans="1:8" ht="18.75">
      <c r="B47" s="45" t="s">
        <v>79</v>
      </c>
      <c r="D47" s="33"/>
      <c r="E47" s="34"/>
      <c r="F47" s="35"/>
      <c r="G47" s="32"/>
      <c r="H47" s="45" t="s">
        <v>78</v>
      </c>
    </row>
  </sheetData>
  <mergeCells count="5">
    <mergeCell ref="A23:H23"/>
    <mergeCell ref="B24:H24"/>
    <mergeCell ref="B25:H25"/>
    <mergeCell ref="A28:H28"/>
    <mergeCell ref="A44:C44"/>
  </mergeCells>
  <printOptions horizontalCentered="1" verticalCentered="1"/>
  <pageMargins left="0.62" right="0.51" top="0.6" bottom="0.42" header="0.41" footer="0.38"/>
  <pageSetup orientation="portrait" horizontalDpi="300" verticalDpi="300" r:id="rId1"/>
  <headerFooter alignWithMargins="0">
    <oddHeader>&amp;LPasqyrat Financiare&amp;CSGS Automotive Albania&amp;R31.12.2011</oddHeader>
    <oddFooter>&amp;CMARS 2011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3"/>
  <sheetViews>
    <sheetView topLeftCell="A28" workbookViewId="0">
      <selection sqref="A1:XFD45"/>
    </sheetView>
  </sheetViews>
  <sheetFormatPr defaultRowHeight="15"/>
  <cols>
    <col min="1" max="1" width="43.140625" customWidth="1"/>
    <col min="3" max="3" width="15" customWidth="1"/>
    <col min="4" max="4" width="13.42578125" customWidth="1"/>
  </cols>
  <sheetData>
    <row r="1" spans="1:4">
      <c r="A1" s="47" t="s">
        <v>143</v>
      </c>
    </row>
    <row r="4" spans="1:4">
      <c r="A4" s="178"/>
      <c r="B4" s="179" t="s">
        <v>0</v>
      </c>
      <c r="C4" s="26">
        <v>41274</v>
      </c>
      <c r="D4" s="26">
        <v>41274</v>
      </c>
    </row>
    <row r="5" spans="1:4">
      <c r="A5" s="178"/>
      <c r="B5" s="179"/>
      <c r="C5" s="81">
        <v>2011</v>
      </c>
      <c r="D5" s="81">
        <v>2010</v>
      </c>
    </row>
    <row r="6" spans="1:4">
      <c r="A6" s="47" t="s">
        <v>120</v>
      </c>
      <c r="B6" s="80"/>
      <c r="C6" s="80"/>
      <c r="D6" s="80"/>
    </row>
    <row r="7" spans="1:4">
      <c r="A7" s="47" t="s">
        <v>133</v>
      </c>
      <c r="B7" s="82"/>
      <c r="C7" s="82"/>
      <c r="D7" s="82"/>
    </row>
    <row r="8" spans="1:4">
      <c r="A8" t="s">
        <v>121</v>
      </c>
      <c r="B8" s="8">
        <v>4</v>
      </c>
      <c r="C8" s="11">
        <v>571279697</v>
      </c>
      <c r="D8" s="11">
        <v>606568235</v>
      </c>
    </row>
    <row r="9" spans="1:4" ht="15.75" thickBot="1">
      <c r="A9" t="s">
        <v>122</v>
      </c>
      <c r="B9" s="8">
        <v>5</v>
      </c>
      <c r="C9" s="85">
        <v>7899965</v>
      </c>
      <c r="D9" s="85">
        <v>12731209</v>
      </c>
    </row>
    <row r="10" spans="1:4" ht="15.75" thickBot="1">
      <c r="A10" s="28"/>
      <c r="C10" s="86">
        <v>579179662</v>
      </c>
      <c r="D10" s="86">
        <v>619299445</v>
      </c>
    </row>
    <row r="12" spans="1:4">
      <c r="A12" s="47" t="s">
        <v>134</v>
      </c>
      <c r="B12" s="82"/>
    </row>
    <row r="13" spans="1:4">
      <c r="A13" t="s">
        <v>123</v>
      </c>
      <c r="B13" s="83">
        <v>3</v>
      </c>
      <c r="C13" s="11">
        <v>3687137</v>
      </c>
      <c r="D13" s="11">
        <v>3894300</v>
      </c>
    </row>
    <row r="14" spans="1:4">
      <c r="A14" t="s">
        <v>124</v>
      </c>
      <c r="B14" s="8">
        <v>6</v>
      </c>
      <c r="C14" s="11">
        <v>20472833</v>
      </c>
      <c r="D14" s="11">
        <v>84250429</v>
      </c>
    </row>
    <row r="15" spans="1:4" ht="15.75" thickBot="1">
      <c r="A15" t="s">
        <v>125</v>
      </c>
      <c r="B15" s="8">
        <v>7</v>
      </c>
      <c r="C15" s="11">
        <v>116919933</v>
      </c>
      <c r="D15" s="11">
        <v>27253641</v>
      </c>
    </row>
    <row r="16" spans="1:4" ht="15.75" thickBot="1">
      <c r="A16" s="5"/>
      <c r="C16" s="87">
        <v>141079903</v>
      </c>
      <c r="D16" s="87">
        <v>115398370</v>
      </c>
    </row>
    <row r="17" spans="1:4" ht="15.75" thickBot="1">
      <c r="A17" s="91" t="s">
        <v>126</v>
      </c>
      <c r="B17" s="28"/>
      <c r="C17" s="88">
        <v>720259566</v>
      </c>
      <c r="D17" s="88">
        <v>734697814</v>
      </c>
    </row>
    <row r="18" spans="1:4" ht="15.75" thickTop="1"/>
    <row r="19" spans="1:4">
      <c r="A19" s="92" t="s">
        <v>135</v>
      </c>
    </row>
    <row r="20" spans="1:4">
      <c r="A20" t="s">
        <v>127</v>
      </c>
      <c r="B20" s="8">
        <v>8</v>
      </c>
      <c r="C20" s="11">
        <v>190000100</v>
      </c>
      <c r="D20" s="12">
        <v>100</v>
      </c>
    </row>
    <row r="21" spans="1:4" ht="15.75" thickBot="1">
      <c r="A21" t="s">
        <v>2</v>
      </c>
      <c r="C21" s="85">
        <v>-33845888</v>
      </c>
      <c r="D21" s="85">
        <v>-38762582</v>
      </c>
    </row>
    <row r="22" spans="1:4" ht="15.75" thickBot="1">
      <c r="A22" s="5"/>
      <c r="C22" s="86">
        <v>156154212</v>
      </c>
      <c r="D22" s="86">
        <v>-38762482</v>
      </c>
    </row>
    <row r="23" spans="1:4">
      <c r="A23" s="27" t="s">
        <v>136</v>
      </c>
    </row>
    <row r="24" spans="1:4">
      <c r="A24" s="47" t="s">
        <v>137</v>
      </c>
      <c r="B24" s="82"/>
    </row>
    <row r="25" spans="1:4">
      <c r="A25" s="93" t="s">
        <v>138</v>
      </c>
      <c r="B25" s="8">
        <v>9</v>
      </c>
      <c r="C25" s="11">
        <v>226448000</v>
      </c>
      <c r="D25" s="11">
        <v>238376202</v>
      </c>
    </row>
    <row r="26" spans="1:4" ht="15.75" thickBot="1">
      <c r="A26" s="5"/>
      <c r="C26" s="86">
        <v>226448000</v>
      </c>
      <c r="D26" s="86">
        <v>238376202</v>
      </c>
    </row>
    <row r="27" spans="1:4">
      <c r="A27" s="47" t="s">
        <v>139</v>
      </c>
    </row>
    <row r="28" spans="1:4">
      <c r="A28" t="s">
        <v>140</v>
      </c>
      <c r="B28" s="8">
        <v>10</v>
      </c>
      <c r="C28" s="11">
        <v>64124077</v>
      </c>
      <c r="D28" s="11">
        <v>83932425</v>
      </c>
    </row>
    <row r="29" spans="1:4" ht="15.75" thickBot="1">
      <c r="A29" t="s">
        <v>128</v>
      </c>
      <c r="B29" s="8">
        <v>9</v>
      </c>
      <c r="C29" s="85">
        <v>273533277</v>
      </c>
      <c r="D29" s="85">
        <v>451151669</v>
      </c>
    </row>
    <row r="30" spans="1:4" ht="15.75" thickBot="1">
      <c r="A30" s="27" t="s">
        <v>141</v>
      </c>
      <c r="C30" s="89">
        <v>337657354</v>
      </c>
      <c r="D30" s="89">
        <v>535084094</v>
      </c>
    </row>
    <row r="31" spans="1:4" ht="15.75" thickBot="1">
      <c r="A31" s="92" t="s">
        <v>142</v>
      </c>
      <c r="C31" s="90">
        <v>720259566</v>
      </c>
      <c r="D31" s="90">
        <v>734697814</v>
      </c>
    </row>
    <row r="32" spans="1:4" ht="15.75" thickTop="1"/>
    <row r="33" spans="3:3">
      <c r="C33" s="84"/>
    </row>
  </sheetData>
  <mergeCells count="2">
    <mergeCell ref="A4:A5"/>
    <mergeCell ref="B4:B5"/>
  </mergeCells>
  <pageMargins left="0.7" right="0.7" top="0.75" bottom="0.75" header="0.3" footer="0.3"/>
  <pageSetup orientation="portrait" r:id="rId1"/>
  <headerFooter>
    <oddHeader>&amp;LPasqyrat Financiare&amp;CSGS AUTOMOTIVE ALBANIA&amp;R31.12.2011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D29"/>
  <sheetViews>
    <sheetView tabSelected="1" workbookViewId="0">
      <selection activeCell="C12" sqref="C12"/>
    </sheetView>
  </sheetViews>
  <sheetFormatPr defaultRowHeight="15"/>
  <cols>
    <col min="1" max="1" width="41" customWidth="1"/>
    <col min="3" max="3" width="16" customWidth="1"/>
    <col min="4" max="4" width="17.5703125" customWidth="1"/>
  </cols>
  <sheetData>
    <row r="2" spans="1:4" ht="18.75">
      <c r="A2" s="46" t="s">
        <v>163</v>
      </c>
    </row>
    <row r="4" spans="1:4">
      <c r="A4" s="94"/>
      <c r="B4" s="96" t="s">
        <v>0</v>
      </c>
      <c r="C4" s="97">
        <v>2011</v>
      </c>
      <c r="D4" s="97">
        <v>2010</v>
      </c>
    </row>
    <row r="5" spans="1:4">
      <c r="A5" s="94"/>
      <c r="B5" s="95"/>
      <c r="C5" s="97" t="s">
        <v>144</v>
      </c>
      <c r="D5" s="97" t="s">
        <v>144</v>
      </c>
    </row>
    <row r="6" spans="1:4">
      <c r="A6" s="1"/>
    </row>
    <row r="7" spans="1:4">
      <c r="A7" s="98" t="s">
        <v>145</v>
      </c>
      <c r="B7" s="99"/>
      <c r="C7" s="100"/>
      <c r="D7" s="100"/>
    </row>
    <row r="8" spans="1:4">
      <c r="A8" s="101" t="s">
        <v>146</v>
      </c>
      <c r="B8" s="99">
        <v>11</v>
      </c>
      <c r="C8" s="102">
        <v>514936042</v>
      </c>
      <c r="D8" s="102">
        <v>330865567</v>
      </c>
    </row>
    <row r="9" spans="1:4">
      <c r="A9" s="103"/>
      <c r="B9" s="95"/>
      <c r="C9" s="104"/>
      <c r="D9" s="104"/>
    </row>
    <row r="10" spans="1:4">
      <c r="A10" s="103" t="s">
        <v>147</v>
      </c>
      <c r="B10" s="95"/>
      <c r="C10" s="104"/>
      <c r="D10" s="104"/>
    </row>
    <row r="11" spans="1:4">
      <c r="A11" s="3" t="s">
        <v>148</v>
      </c>
      <c r="B11" s="99">
        <v>13</v>
      </c>
      <c r="C11" s="102">
        <v>-14912567</v>
      </c>
      <c r="D11" s="102">
        <v>-11811902</v>
      </c>
    </row>
    <row r="12" spans="1:4">
      <c r="A12" s="94" t="s">
        <v>149</v>
      </c>
      <c r="B12" s="99">
        <v>12</v>
      </c>
      <c r="C12" s="102">
        <v>-146756227</v>
      </c>
      <c r="D12" s="102">
        <v>-123630492</v>
      </c>
    </row>
    <row r="13" spans="1:4">
      <c r="A13" s="94" t="s">
        <v>3</v>
      </c>
      <c r="B13" s="99"/>
      <c r="C13" s="102">
        <v>-102124686</v>
      </c>
      <c r="D13" s="102">
        <v>-30590400</v>
      </c>
    </row>
    <row r="14" spans="1:4" ht="15.75" thickBot="1">
      <c r="A14" s="94" t="s">
        <v>150</v>
      </c>
      <c r="B14" s="99">
        <v>13</v>
      </c>
      <c r="C14" s="102">
        <v>-178442849</v>
      </c>
      <c r="D14" s="102">
        <v>-143415020</v>
      </c>
    </row>
    <row r="15" spans="1:4">
      <c r="A15" s="106" t="s">
        <v>151</v>
      </c>
      <c r="B15" s="107"/>
      <c r="C15" s="108">
        <v>72699712</v>
      </c>
      <c r="D15" s="108">
        <v>21417753</v>
      </c>
    </row>
    <row r="16" spans="1:4">
      <c r="A16" s="3"/>
      <c r="B16" s="95"/>
      <c r="C16" s="109"/>
      <c r="D16" s="109"/>
    </row>
    <row r="17" spans="1:4">
      <c r="A17" s="101" t="s">
        <v>152</v>
      </c>
      <c r="B17" s="95">
        <v>14</v>
      </c>
      <c r="C17" s="102">
        <v>-22163</v>
      </c>
      <c r="D17" s="102">
        <v>15815</v>
      </c>
    </row>
    <row r="18" spans="1:4" ht="15.75" thickBot="1">
      <c r="A18" s="110" t="s">
        <v>153</v>
      </c>
      <c r="B18" s="111" t="s">
        <v>154</v>
      </c>
      <c r="C18" s="112">
        <v>-56771532</v>
      </c>
      <c r="D18" s="112">
        <v>-40272447</v>
      </c>
    </row>
    <row r="19" spans="1:4" ht="15.75" thickBot="1">
      <c r="A19" s="113" t="s">
        <v>155</v>
      </c>
      <c r="B19" s="111"/>
      <c r="C19" s="112">
        <v>-56793695</v>
      </c>
      <c r="D19" s="112">
        <v>-40256632</v>
      </c>
    </row>
    <row r="20" spans="1:4">
      <c r="A20" s="103" t="s">
        <v>156</v>
      </c>
      <c r="B20" s="95"/>
      <c r="C20" s="114">
        <v>15906017</v>
      </c>
      <c r="D20" s="114">
        <v>-18838878</v>
      </c>
    </row>
    <row r="21" spans="1:4">
      <c r="A21" s="3"/>
      <c r="B21" s="95"/>
      <c r="C21" s="109"/>
      <c r="D21" s="109"/>
    </row>
    <row r="22" spans="1:4" ht="15.75" thickBot="1">
      <c r="A22" s="113" t="s">
        <v>157</v>
      </c>
      <c r="B22" s="111">
        <v>15</v>
      </c>
      <c r="C22" s="112">
        <v>-10989323</v>
      </c>
      <c r="D22" s="112">
        <v>-1929057</v>
      </c>
    </row>
    <row r="23" spans="1:4" ht="15.75" thickBot="1">
      <c r="A23" s="115" t="s">
        <v>158</v>
      </c>
      <c r="B23" s="116"/>
      <c r="C23" s="117">
        <v>4916694</v>
      </c>
      <c r="D23" s="117">
        <v>-20767935</v>
      </c>
    </row>
    <row r="24" spans="1:4" ht="15.75" thickBot="1">
      <c r="A24" s="113" t="s">
        <v>159</v>
      </c>
      <c r="B24" s="116"/>
      <c r="C24" s="118" t="s">
        <v>1</v>
      </c>
      <c r="D24" s="118" t="s">
        <v>1</v>
      </c>
    </row>
    <row r="25" spans="1:4" ht="15.75" thickBot="1">
      <c r="A25" s="119" t="s">
        <v>160</v>
      </c>
      <c r="B25" s="120"/>
      <c r="C25" s="121">
        <v>4916694</v>
      </c>
      <c r="D25" s="121">
        <v>-20767935</v>
      </c>
    </row>
    <row r="26" spans="1:4" ht="15.75" thickTop="1"/>
    <row r="27" spans="1:4" ht="15.75" thickBot="1">
      <c r="A27" s="113" t="s">
        <v>161</v>
      </c>
      <c r="B27" s="122"/>
      <c r="C27" s="117">
        <v>4916694</v>
      </c>
      <c r="D27" s="112">
        <v>-20767935</v>
      </c>
    </row>
    <row r="28" spans="1:4" ht="30.75" thickBot="1">
      <c r="A28" s="123" t="s">
        <v>162</v>
      </c>
      <c r="B28" s="124"/>
      <c r="C28" s="121">
        <v>4916694</v>
      </c>
      <c r="D28" s="121">
        <v>-20767935</v>
      </c>
    </row>
    <row r="29" spans="1:4" ht="15.75" thickTop="1"/>
  </sheetData>
  <pageMargins left="0.7" right="0.7" top="0.75" bottom="0.75" header="0.3" footer="0.3"/>
  <pageSetup orientation="portrait" r:id="rId1"/>
  <headerFooter>
    <oddHeader>&amp;LPasqyrat Financiare&amp;CSGS AUTOMOTIVE ALBANIA&amp;R31.12.2011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F30"/>
  <sheetViews>
    <sheetView workbookViewId="0">
      <selection activeCell="A35" sqref="A1:XFD35"/>
    </sheetView>
  </sheetViews>
  <sheetFormatPr defaultRowHeight="15"/>
  <cols>
    <col min="1" max="1" width="58.7109375" customWidth="1"/>
    <col min="3" max="3" width="9.5703125" bestFit="1" customWidth="1"/>
    <col min="4" max="4" width="9.85546875" bestFit="1" customWidth="1"/>
    <col min="5" max="5" width="13.5703125" bestFit="1" customWidth="1"/>
    <col min="6" max="6" width="9.5703125" bestFit="1" customWidth="1"/>
  </cols>
  <sheetData>
    <row r="1" spans="1:6" ht="18.75">
      <c r="A1" s="46" t="s">
        <v>166</v>
      </c>
    </row>
    <row r="3" spans="1:6" ht="34.5">
      <c r="A3" s="152"/>
      <c r="B3" s="153" t="s">
        <v>0</v>
      </c>
      <c r="C3" s="153" t="s">
        <v>167</v>
      </c>
      <c r="D3" s="153" t="s">
        <v>5</v>
      </c>
      <c r="E3" s="153" t="s">
        <v>168</v>
      </c>
      <c r="F3" s="153" t="s">
        <v>6</v>
      </c>
    </row>
    <row r="4" spans="1:6">
      <c r="A4" s="103" t="s">
        <v>169</v>
      </c>
      <c r="B4" s="186"/>
      <c r="C4" s="188">
        <v>100</v>
      </c>
      <c r="D4" s="188" t="s">
        <v>1</v>
      </c>
      <c r="E4" s="190">
        <v>-38762582</v>
      </c>
      <c r="F4" s="190">
        <v>-38762482</v>
      </c>
    </row>
    <row r="5" spans="1:6" s="48" customFormat="1" ht="15.75" thickBot="1">
      <c r="A5" s="103" t="s">
        <v>170</v>
      </c>
      <c r="B5" s="187"/>
      <c r="C5" s="189"/>
      <c r="D5" s="189"/>
      <c r="E5" s="191"/>
      <c r="F5" s="191"/>
    </row>
    <row r="6" spans="1:6" s="48" customFormat="1">
      <c r="A6" s="105" t="s">
        <v>171</v>
      </c>
      <c r="B6" s="128"/>
      <c r="C6" s="129">
        <v>190000000</v>
      </c>
      <c r="D6" s="130" t="s">
        <v>1</v>
      </c>
      <c r="E6" s="130" t="s">
        <v>1</v>
      </c>
      <c r="F6" s="129">
        <v>190000000</v>
      </c>
    </row>
    <row r="7" spans="1:6">
      <c r="A7" s="3" t="s">
        <v>172</v>
      </c>
      <c r="B7" s="95"/>
      <c r="C7" s="131" t="s">
        <v>1</v>
      </c>
      <c r="D7" s="131" t="s">
        <v>1</v>
      </c>
      <c r="E7" s="132">
        <v>4916694</v>
      </c>
      <c r="F7" s="133">
        <v>4916694</v>
      </c>
    </row>
    <row r="8" spans="1:6" ht="15.75" thickBot="1">
      <c r="A8" s="134" t="s">
        <v>159</v>
      </c>
      <c r="B8" s="135"/>
      <c r="C8" s="136" t="s">
        <v>1</v>
      </c>
      <c r="D8" s="136" t="s">
        <v>1</v>
      </c>
      <c r="E8" s="136" t="s">
        <v>1</v>
      </c>
      <c r="F8" s="136" t="s">
        <v>1</v>
      </c>
    </row>
    <row r="9" spans="1:6" ht="15.75" thickBot="1">
      <c r="A9" s="137" t="s">
        <v>160</v>
      </c>
      <c r="B9" s="138"/>
      <c r="C9" s="139" t="s">
        <v>164</v>
      </c>
      <c r="D9" s="139"/>
      <c r="E9" s="140">
        <v>4916694</v>
      </c>
      <c r="F9" s="141">
        <v>194916694</v>
      </c>
    </row>
    <row r="10" spans="1:6" ht="15.75" thickBot="1">
      <c r="A10" s="137" t="s">
        <v>173</v>
      </c>
      <c r="B10" s="138"/>
      <c r="C10" s="142">
        <v>190000100</v>
      </c>
      <c r="D10" s="139" t="s">
        <v>165</v>
      </c>
      <c r="E10" s="142">
        <v>-33845888</v>
      </c>
      <c r="F10" s="142">
        <v>156154212</v>
      </c>
    </row>
    <row r="11" spans="1:6">
      <c r="A11" s="143"/>
      <c r="B11" s="96"/>
      <c r="C11" s="126"/>
      <c r="D11" s="126"/>
      <c r="E11" s="126"/>
      <c r="F11" s="126"/>
    </row>
    <row r="12" spans="1:6">
      <c r="A12" s="103" t="s">
        <v>174</v>
      </c>
      <c r="B12" s="125"/>
      <c r="C12" s="144">
        <v>100</v>
      </c>
      <c r="D12" s="133">
        <v>-6270327</v>
      </c>
      <c r="E12" s="133">
        <v>-27057195</v>
      </c>
      <c r="F12" s="133">
        <v>-33327422</v>
      </c>
    </row>
    <row r="13" spans="1:6" ht="15.75" thickBot="1">
      <c r="A13" s="3" t="s">
        <v>175</v>
      </c>
      <c r="B13" s="95"/>
      <c r="C13" s="131"/>
      <c r="D13" s="132">
        <v>6270327</v>
      </c>
      <c r="E13" s="132">
        <v>9062548</v>
      </c>
      <c r="F13" s="132">
        <v>15332875</v>
      </c>
    </row>
    <row r="14" spans="1:6">
      <c r="A14" s="154" t="s">
        <v>176</v>
      </c>
      <c r="B14" s="180"/>
      <c r="C14" s="182">
        <v>100</v>
      </c>
      <c r="D14" s="182" t="s">
        <v>1</v>
      </c>
      <c r="E14" s="184">
        <v>-17994647</v>
      </c>
      <c r="F14" s="184">
        <v>-17994547</v>
      </c>
    </row>
    <row r="15" spans="1:6" ht="15.75" thickBot="1">
      <c r="A15" s="155" t="s">
        <v>177</v>
      </c>
      <c r="B15" s="181"/>
      <c r="C15" s="183"/>
      <c r="D15" s="183"/>
      <c r="E15" s="185"/>
      <c r="F15" s="185"/>
    </row>
    <row r="16" spans="1:6">
      <c r="A16" s="156" t="s">
        <v>171</v>
      </c>
      <c r="B16" s="96"/>
      <c r="C16" s="126" t="s">
        <v>1</v>
      </c>
      <c r="D16" s="126" t="s">
        <v>1</v>
      </c>
      <c r="E16" s="126" t="s">
        <v>1</v>
      </c>
      <c r="F16" s="126" t="s">
        <v>1</v>
      </c>
    </row>
    <row r="17" spans="1:6">
      <c r="A17" s="151" t="s">
        <v>172</v>
      </c>
      <c r="B17" s="95"/>
      <c r="C17" s="131" t="s">
        <v>1</v>
      </c>
      <c r="D17" s="131" t="s">
        <v>1</v>
      </c>
      <c r="E17" s="132">
        <v>-20767935</v>
      </c>
      <c r="F17" s="132">
        <v>-20767935</v>
      </c>
    </row>
    <row r="18" spans="1:6" ht="15.75" thickBot="1">
      <c r="A18" s="134" t="s">
        <v>159</v>
      </c>
      <c r="B18" s="135"/>
      <c r="C18" s="136" t="s">
        <v>1</v>
      </c>
      <c r="D18" s="136" t="s">
        <v>1</v>
      </c>
      <c r="E18" s="136" t="s">
        <v>1</v>
      </c>
      <c r="F18" s="136" t="s">
        <v>1</v>
      </c>
    </row>
    <row r="19" spans="1:6" ht="15.75" thickBot="1">
      <c r="A19" s="137" t="s">
        <v>160</v>
      </c>
      <c r="B19" s="138"/>
      <c r="C19" s="139" t="s">
        <v>1</v>
      </c>
      <c r="D19" s="139" t="s">
        <v>1</v>
      </c>
      <c r="E19" s="141">
        <v>-20767935</v>
      </c>
      <c r="F19" s="141">
        <v>-20767935</v>
      </c>
    </row>
    <row r="20" spans="1:6" ht="15.75" thickBot="1">
      <c r="A20" s="137" t="s">
        <v>178</v>
      </c>
      <c r="B20" s="138"/>
      <c r="C20" s="139">
        <v>100</v>
      </c>
      <c r="D20" s="139" t="s">
        <v>1</v>
      </c>
      <c r="E20" s="142">
        <v>-38762582</v>
      </c>
      <c r="F20" s="127">
        <v>-38762482</v>
      </c>
    </row>
    <row r="21" spans="1:6" ht="15.75" thickTop="1">
      <c r="A21" s="3"/>
      <c r="B21" s="95"/>
      <c r="C21" s="131"/>
      <c r="D21" s="131"/>
      <c r="E21" s="131"/>
      <c r="F21" s="145"/>
    </row>
    <row r="22" spans="1:6">
      <c r="A22" s="103" t="s">
        <v>179</v>
      </c>
      <c r="B22" s="96"/>
      <c r="C22" s="126" t="s">
        <v>1</v>
      </c>
      <c r="D22" s="126" t="s">
        <v>1</v>
      </c>
      <c r="E22" s="126" t="s">
        <v>1</v>
      </c>
      <c r="F22" s="126" t="s">
        <v>1</v>
      </c>
    </row>
    <row r="23" spans="1:6" ht="15.75" thickBot="1">
      <c r="A23" s="113" t="s">
        <v>180</v>
      </c>
      <c r="B23" s="135"/>
      <c r="C23" s="136">
        <v>100</v>
      </c>
      <c r="D23" s="136" t="s">
        <v>1</v>
      </c>
      <c r="E23" s="136" t="s">
        <v>1</v>
      </c>
      <c r="F23" s="136">
        <v>100</v>
      </c>
    </row>
    <row r="24" spans="1:6">
      <c r="A24" s="3" t="s">
        <v>171</v>
      </c>
      <c r="B24" s="96"/>
      <c r="C24" s="126">
        <v>100</v>
      </c>
      <c r="D24" s="126" t="s">
        <v>1</v>
      </c>
      <c r="E24" s="126" t="s">
        <v>1</v>
      </c>
      <c r="F24" s="126">
        <v>100</v>
      </c>
    </row>
    <row r="25" spans="1:6">
      <c r="A25" s="151" t="s">
        <v>172</v>
      </c>
      <c r="B25" s="95"/>
      <c r="C25" s="131" t="s">
        <v>1</v>
      </c>
      <c r="D25" s="131" t="s">
        <v>1</v>
      </c>
      <c r="E25" s="132">
        <v>-27057195</v>
      </c>
      <c r="F25" s="132">
        <v>-27057195</v>
      </c>
    </row>
    <row r="26" spans="1:6">
      <c r="A26" s="146" t="s">
        <v>159</v>
      </c>
      <c r="B26" s="95"/>
      <c r="C26" s="131"/>
      <c r="D26" s="131"/>
      <c r="E26" s="131"/>
      <c r="F26" s="131"/>
    </row>
    <row r="27" spans="1:6" ht="15.75" thickBot="1">
      <c r="A27" s="134" t="s">
        <v>181</v>
      </c>
      <c r="B27" s="135"/>
      <c r="C27" s="136" t="s">
        <v>1</v>
      </c>
      <c r="D27" s="147">
        <v>-6270327</v>
      </c>
      <c r="E27" s="136" t="s">
        <v>1</v>
      </c>
      <c r="F27" s="147">
        <v>-6270327</v>
      </c>
    </row>
    <row r="28" spans="1:6" ht="15.75" thickBot="1">
      <c r="A28" s="137" t="s">
        <v>160</v>
      </c>
      <c r="B28" s="138"/>
      <c r="C28" s="139" t="s">
        <v>1</v>
      </c>
      <c r="D28" s="142">
        <v>-6270327</v>
      </c>
      <c r="E28" s="141">
        <v>-27057195</v>
      </c>
      <c r="F28" s="142">
        <v>-33327522</v>
      </c>
    </row>
    <row r="29" spans="1:6" ht="15.75" thickBot="1">
      <c r="A29" s="148" t="s">
        <v>182</v>
      </c>
      <c r="B29" s="120"/>
      <c r="C29" s="149">
        <v>100</v>
      </c>
      <c r="D29" s="150">
        <v>-6270327</v>
      </c>
      <c r="E29" s="150">
        <v>-27057195</v>
      </c>
      <c r="F29" s="150">
        <v>-33327422</v>
      </c>
    </row>
    <row r="30" spans="1:6" ht="15.75" thickTop="1"/>
  </sheetData>
  <mergeCells count="10">
    <mergeCell ref="B4:B5"/>
    <mergeCell ref="C4:C5"/>
    <mergeCell ref="D4:D5"/>
    <mergeCell ref="E4:E5"/>
    <mergeCell ref="F4:F5"/>
    <mergeCell ref="B14:B15"/>
    <mergeCell ref="C14:C15"/>
    <mergeCell ref="D14:D15"/>
    <mergeCell ref="E14:E15"/>
    <mergeCell ref="F14:F15"/>
  </mergeCells>
  <pageMargins left="0.31" right="0.35" top="0.75" bottom="0.75" header="0.3" footer="0.3"/>
  <pageSetup orientation="landscape" r:id="rId1"/>
  <headerFooter>
    <oddHeader>&amp;LPasqyrat Financiare&amp;CSGS AUTOMOTIVE ALBANIA&amp;R31.12.2011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D35"/>
  <sheetViews>
    <sheetView workbookViewId="0">
      <selection activeCell="A44" sqref="A1:XFD44"/>
    </sheetView>
  </sheetViews>
  <sheetFormatPr defaultRowHeight="15"/>
  <cols>
    <col min="1" max="1" width="50.7109375" customWidth="1"/>
    <col min="3" max="3" width="12.42578125" bestFit="1" customWidth="1"/>
    <col min="4" max="4" width="13.28515625" bestFit="1" customWidth="1"/>
  </cols>
  <sheetData>
    <row r="1" spans="1:4" ht="18.75">
      <c r="A1" s="46" t="s">
        <v>184</v>
      </c>
    </row>
    <row r="3" spans="1:4">
      <c r="B3" s="4" t="s">
        <v>0</v>
      </c>
      <c r="C3" s="4">
        <v>2011</v>
      </c>
      <c r="D3" s="4">
        <v>2010</v>
      </c>
    </row>
    <row r="4" spans="1:4">
      <c r="A4" s="5" t="s">
        <v>7</v>
      </c>
      <c r="B4" s="93"/>
      <c r="C4" s="93"/>
      <c r="D4" s="93"/>
    </row>
    <row r="5" spans="1:4">
      <c r="A5" s="6" t="s">
        <v>4</v>
      </c>
      <c r="B5" s="93"/>
      <c r="C5" s="157">
        <v>4916694</v>
      </c>
      <c r="D5" s="158">
        <v>-20767935</v>
      </c>
    </row>
    <row r="6" spans="1:4">
      <c r="A6" s="7" t="s">
        <v>8</v>
      </c>
      <c r="B6" s="93"/>
      <c r="C6" s="93"/>
      <c r="D6" s="93"/>
    </row>
    <row r="7" spans="1:4">
      <c r="A7" s="29" t="s">
        <v>183</v>
      </c>
      <c r="B7" s="159">
        <v>4</v>
      </c>
      <c r="C7" s="158">
        <v>102124686</v>
      </c>
      <c r="D7" s="158">
        <v>30590400</v>
      </c>
    </row>
    <row r="8" spans="1:4">
      <c r="A8" s="29" t="s">
        <v>9</v>
      </c>
      <c r="B8" s="93"/>
      <c r="C8" s="158">
        <v>4713641</v>
      </c>
      <c r="D8" s="158">
        <v>5707042</v>
      </c>
    </row>
    <row r="9" spans="1:4">
      <c r="A9" s="6" t="s">
        <v>10</v>
      </c>
      <c r="B9" s="159"/>
      <c r="C9" s="160"/>
      <c r="D9" s="158">
        <v>15332875</v>
      </c>
    </row>
    <row r="10" spans="1:4">
      <c r="A10" s="6" t="s">
        <v>11</v>
      </c>
      <c r="B10" s="93"/>
      <c r="C10" s="93"/>
      <c r="D10" s="93"/>
    </row>
    <row r="11" spans="1:4">
      <c r="A11" s="6" t="s">
        <v>12</v>
      </c>
      <c r="B11" s="93"/>
      <c r="C11" s="157">
        <v>-15065</v>
      </c>
      <c r="D11" s="93"/>
    </row>
    <row r="12" spans="1:4" ht="15.75" thickBot="1">
      <c r="A12" s="6" t="s">
        <v>13</v>
      </c>
      <c r="B12" s="93"/>
      <c r="C12" s="161">
        <v>51602589</v>
      </c>
      <c r="D12" s="161">
        <v>34565405</v>
      </c>
    </row>
    <row r="13" spans="1:4" ht="15.75" thickBot="1">
      <c r="A13" s="29" t="s">
        <v>14</v>
      </c>
      <c r="B13" s="93"/>
      <c r="C13" s="161">
        <v>163342545</v>
      </c>
      <c r="D13" s="161">
        <v>65427787</v>
      </c>
    </row>
    <row r="14" spans="1:4">
      <c r="A14" s="6" t="s">
        <v>15</v>
      </c>
      <c r="B14" s="93"/>
      <c r="C14" s="158">
        <v>207162</v>
      </c>
      <c r="D14" s="158">
        <v>-2305808</v>
      </c>
    </row>
    <row r="15" spans="1:4">
      <c r="A15" s="6" t="s">
        <v>16</v>
      </c>
      <c r="B15" s="93"/>
      <c r="C15" s="158">
        <v>63763972</v>
      </c>
      <c r="D15" s="158">
        <v>-65152280</v>
      </c>
    </row>
    <row r="16" spans="1:4" ht="15.75" thickBot="1">
      <c r="A16" s="6" t="s">
        <v>17</v>
      </c>
      <c r="B16" s="93"/>
      <c r="C16" s="161">
        <v>-192805312</v>
      </c>
      <c r="D16" s="161">
        <v>416531082</v>
      </c>
    </row>
    <row r="17" spans="1:4" ht="15.75" thickBot="1">
      <c r="A17" s="2"/>
      <c r="B17" s="93"/>
      <c r="C17" s="161">
        <v>34715471</v>
      </c>
      <c r="D17" s="161">
        <v>414500781</v>
      </c>
    </row>
    <row r="18" spans="1:4">
      <c r="A18" s="6" t="s">
        <v>18</v>
      </c>
      <c r="B18" s="93"/>
      <c r="C18" s="158">
        <v>-51602589</v>
      </c>
      <c r="D18" s="158">
        <v>-3086862</v>
      </c>
    </row>
    <row r="19" spans="1:4">
      <c r="A19" s="6" t="s">
        <v>19</v>
      </c>
      <c r="B19" s="93"/>
      <c r="C19" s="93"/>
      <c r="D19" s="93"/>
    </row>
    <row r="20" spans="1:4" ht="15.75" thickBot="1">
      <c r="A20" s="6" t="s">
        <v>20</v>
      </c>
      <c r="B20" s="93"/>
      <c r="C20" s="161">
        <v>-4819613</v>
      </c>
      <c r="D20" s="161">
        <v>-48000</v>
      </c>
    </row>
    <row r="21" spans="1:4" ht="15.75" thickBot="1">
      <c r="A21" s="192" t="s">
        <v>21</v>
      </c>
      <c r="B21" s="192"/>
      <c r="C21" s="162">
        <v>-21720355</v>
      </c>
      <c r="D21" s="162">
        <v>-21706731</v>
      </c>
    </row>
    <row r="22" spans="1:4">
      <c r="A22" s="2"/>
      <c r="B22" s="93"/>
      <c r="C22" s="93"/>
      <c r="D22" s="93"/>
    </row>
    <row r="23" spans="1:4">
      <c r="A23" s="5" t="s">
        <v>22</v>
      </c>
      <c r="B23" s="93"/>
      <c r="C23" s="93"/>
      <c r="D23" s="93"/>
    </row>
    <row r="24" spans="1:4">
      <c r="A24" s="6" t="s">
        <v>23</v>
      </c>
      <c r="B24" s="159">
        <v>4</v>
      </c>
      <c r="C24" s="163">
        <v>-61967744</v>
      </c>
      <c r="D24" s="163">
        <v>-405120471</v>
      </c>
    </row>
    <row r="25" spans="1:4">
      <c r="A25" s="6" t="s">
        <v>24</v>
      </c>
      <c r="B25" s="159">
        <v>5</v>
      </c>
      <c r="C25" s="158">
        <v>-33231</v>
      </c>
      <c r="D25" s="158">
        <v>-14581264</v>
      </c>
    </row>
    <row r="26" spans="1:4" ht="15.75" thickBot="1">
      <c r="A26" s="6" t="s">
        <v>25</v>
      </c>
      <c r="B26" s="93"/>
      <c r="C26" s="93"/>
      <c r="D26" s="93"/>
    </row>
    <row r="27" spans="1:4" ht="15.75" thickBot="1">
      <c r="A27" s="5" t="s">
        <v>26</v>
      </c>
      <c r="B27" s="93"/>
      <c r="C27" s="164">
        <v>-83707706</v>
      </c>
      <c r="D27" s="164">
        <v>-8335816</v>
      </c>
    </row>
    <row r="28" spans="1:4">
      <c r="A28" s="5" t="s">
        <v>27</v>
      </c>
      <c r="B28" s="93"/>
      <c r="C28" s="93"/>
      <c r="D28" s="93"/>
    </row>
    <row r="29" spans="1:4">
      <c r="A29" s="6" t="s">
        <v>28</v>
      </c>
      <c r="B29" s="93"/>
      <c r="C29" s="157">
        <v>190000000</v>
      </c>
      <c r="D29" s="93"/>
    </row>
    <row r="30" spans="1:4">
      <c r="A30" s="6" t="s">
        <v>29</v>
      </c>
      <c r="B30" s="93"/>
      <c r="C30" s="157">
        <v>-16626002</v>
      </c>
      <c r="D30" s="93"/>
    </row>
    <row r="31" spans="1:4" ht="15.75" thickBot="1">
      <c r="A31" s="6" t="s">
        <v>30</v>
      </c>
      <c r="B31" s="93"/>
      <c r="C31" s="93"/>
      <c r="D31" s="93"/>
    </row>
    <row r="32" spans="1:4" ht="15.75" thickBot="1">
      <c r="A32" s="13" t="s">
        <v>31</v>
      </c>
      <c r="B32" s="93"/>
      <c r="C32" s="164">
        <v>89666292</v>
      </c>
      <c r="D32" s="164">
        <v>-8335816</v>
      </c>
    </row>
    <row r="33" spans="1:4" ht="15.75" thickBot="1">
      <c r="A33" s="29" t="s">
        <v>32</v>
      </c>
      <c r="B33" s="165"/>
      <c r="C33" s="166">
        <v>27253640</v>
      </c>
      <c r="D33" s="166">
        <v>35589457</v>
      </c>
    </row>
    <row r="34" spans="1:4" ht="15.75" thickBot="1">
      <c r="A34" s="13" t="s">
        <v>33</v>
      </c>
      <c r="B34" s="167">
        <v>7</v>
      </c>
      <c r="C34" s="168">
        <v>116919932</v>
      </c>
      <c r="D34" s="168">
        <v>27253640</v>
      </c>
    </row>
    <row r="35" spans="1:4" ht="15.75" thickTop="1"/>
  </sheetData>
  <mergeCells count="1">
    <mergeCell ref="A21:B21"/>
  </mergeCells>
  <pageMargins left="0.7" right="0.7" top="0.75" bottom="0.75" header="0.3" footer="0.3"/>
  <pageSetup orientation="portrait" r:id="rId1"/>
  <headerFooter>
    <oddHeader>&amp;LPasqyrat Financiare&amp;CSGS AUTOMOTIVE ALBANIA&amp;R31.12.2011</oddHead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33"/>
  <sheetViews>
    <sheetView topLeftCell="A13" workbookViewId="0">
      <selection activeCell="H32" sqref="H32"/>
    </sheetView>
  </sheetViews>
  <sheetFormatPr defaultRowHeight="15"/>
  <cols>
    <col min="1" max="1" width="49.28515625" bestFit="1" customWidth="1"/>
    <col min="3" max="3" width="12.28515625" customWidth="1"/>
    <col min="5" max="5" width="12.5703125" customWidth="1"/>
  </cols>
  <sheetData>
    <row r="1" spans="1:5" ht="25.5">
      <c r="A1" s="74" t="s">
        <v>82</v>
      </c>
      <c r="B1" s="75"/>
      <c r="C1" s="76" t="s">
        <v>104</v>
      </c>
      <c r="E1" s="76" t="s">
        <v>104</v>
      </c>
    </row>
    <row r="2" spans="1:5">
      <c r="A2" s="77"/>
      <c r="B2" s="77"/>
      <c r="C2" s="77"/>
      <c r="E2" s="77"/>
    </row>
    <row r="3" spans="1:5">
      <c r="A3" s="77" t="s">
        <v>105</v>
      </c>
      <c r="B3" s="77"/>
      <c r="C3" s="77">
        <v>15906017.390199952</v>
      </c>
      <c r="E3" s="77">
        <v>-18838878.189499967</v>
      </c>
    </row>
    <row r="4" spans="1:5">
      <c r="A4" s="77" t="s">
        <v>106</v>
      </c>
      <c r="B4" s="77"/>
      <c r="C4" s="77"/>
      <c r="E4" s="77"/>
    </row>
    <row r="5" spans="1:5">
      <c r="A5" s="77" t="s">
        <v>107</v>
      </c>
      <c r="B5" s="77"/>
      <c r="C5" s="77">
        <v>2000000.14</v>
      </c>
      <c r="E5" s="77">
        <v>1008555.17</v>
      </c>
    </row>
    <row r="6" spans="1:5">
      <c r="A6" s="77" t="s">
        <v>108</v>
      </c>
      <c r="B6" s="77"/>
      <c r="C6" s="77">
        <v>49157411.757600009</v>
      </c>
      <c r="E6" s="77">
        <v>34565404.945900001</v>
      </c>
    </row>
    <row r="7" spans="1:5">
      <c r="A7" s="77" t="s">
        <v>109</v>
      </c>
      <c r="B7" s="77"/>
      <c r="C7" s="77">
        <v>2426369.2400000002</v>
      </c>
      <c r="E7" s="77">
        <v>7995088.0120000001</v>
      </c>
    </row>
    <row r="8" spans="1:5">
      <c r="A8" s="77" t="s">
        <v>110</v>
      </c>
      <c r="B8" s="77"/>
      <c r="C8" s="77">
        <v>2845840.3</v>
      </c>
      <c r="E8" s="77">
        <v>2954481.0739999996</v>
      </c>
    </row>
    <row r="9" spans="1:5">
      <c r="A9" s="77" t="s">
        <v>111</v>
      </c>
      <c r="B9" s="77"/>
      <c r="C9" s="77">
        <v>37431792.752256997</v>
      </c>
      <c r="E9" s="77">
        <v>7050455.7217196561</v>
      </c>
    </row>
    <row r="10" spans="1:5">
      <c r="A10" s="77" t="s">
        <v>112</v>
      </c>
      <c r="B10" s="77"/>
      <c r="C10" s="77">
        <v>65528</v>
      </c>
      <c r="E10" s="77">
        <v>1523280.31</v>
      </c>
    </row>
    <row r="11" spans="1:5">
      <c r="A11" s="78" t="s">
        <v>113</v>
      </c>
      <c r="B11" s="77"/>
      <c r="C11" s="77">
        <v>60270</v>
      </c>
      <c r="E11" s="77">
        <v>142520</v>
      </c>
    </row>
    <row r="12" spans="1:5">
      <c r="A12" s="77" t="s">
        <v>114</v>
      </c>
      <c r="B12" s="77"/>
      <c r="C12" s="77"/>
      <c r="E12" s="77">
        <v>-17110338.999899998</v>
      </c>
    </row>
    <row r="13" spans="1:5">
      <c r="A13" s="77" t="s">
        <v>115</v>
      </c>
      <c r="B13" s="77"/>
      <c r="C13" s="77"/>
      <c r="E13" s="77"/>
    </row>
    <row r="14" spans="1:5">
      <c r="A14" s="79" t="s">
        <v>116</v>
      </c>
      <c r="B14" s="79"/>
      <c r="C14" s="79">
        <v>109893229.58005697</v>
      </c>
      <c r="E14" s="79">
        <v>19290568.044219702</v>
      </c>
    </row>
    <row r="15" spans="1:5">
      <c r="A15" s="77" t="s">
        <v>117</v>
      </c>
      <c r="B15" s="77"/>
      <c r="C15" s="77">
        <v>10989322.958005697</v>
      </c>
      <c r="E15" s="77">
        <v>1929056.8044219704</v>
      </c>
    </row>
    <row r="16" spans="1:5">
      <c r="A16" s="77" t="s">
        <v>118</v>
      </c>
      <c r="B16" s="77"/>
      <c r="C16" s="77">
        <v>2974556</v>
      </c>
      <c r="E16" s="77">
        <v>84000</v>
      </c>
    </row>
    <row r="17" spans="1:5">
      <c r="A17" s="79" t="s">
        <v>119</v>
      </c>
      <c r="B17" s="79"/>
      <c r="C17" s="79">
        <v>8014766.9580056965</v>
      </c>
      <c r="E17" s="79">
        <v>1845056.8044219704</v>
      </c>
    </row>
    <row r="20" spans="1:5">
      <c r="A20" s="14" t="s">
        <v>80</v>
      </c>
    </row>
    <row r="21" spans="1:5" ht="15.75" thickBot="1"/>
    <row r="22" spans="1:5" ht="15.75" thickTop="1">
      <c r="A22" s="17"/>
      <c r="B22" s="193" t="s">
        <v>185</v>
      </c>
      <c r="C22" s="193"/>
      <c r="D22" s="193"/>
      <c r="E22" s="193"/>
    </row>
    <row r="23" spans="1:5" ht="15.75" thickBot="1">
      <c r="A23" s="18"/>
      <c r="B23" s="174" t="s">
        <v>34</v>
      </c>
      <c r="C23" s="19">
        <v>2011</v>
      </c>
      <c r="D23" s="169"/>
      <c r="E23" s="19">
        <v>2010</v>
      </c>
    </row>
    <row r="24" spans="1:5">
      <c r="A24" s="6" t="s">
        <v>35</v>
      </c>
      <c r="C24" s="9">
        <v>15906017</v>
      </c>
      <c r="E24" s="9">
        <v>-18838878</v>
      </c>
    </row>
    <row r="25" spans="1:5" ht="15.75" thickBot="1">
      <c r="A25" s="6" t="s">
        <v>36</v>
      </c>
      <c r="C25" s="9">
        <v>93987212</v>
      </c>
      <c r="E25" s="9">
        <v>55239785</v>
      </c>
    </row>
    <row r="26" spans="1:5" ht="15.75" thickBot="1">
      <c r="A26" s="20"/>
      <c r="B26" s="21"/>
      <c r="C26" s="22">
        <v>109893229</v>
      </c>
      <c r="D26" s="21"/>
      <c r="E26" s="22">
        <v>36400907</v>
      </c>
    </row>
    <row r="27" spans="1:5">
      <c r="A27" s="6" t="s">
        <v>37</v>
      </c>
      <c r="C27" s="10">
        <v>0</v>
      </c>
      <c r="E27" s="9">
        <v>-17110339</v>
      </c>
    </row>
    <row r="28" spans="1:5" ht="15.75" thickBot="1">
      <c r="A28" s="6" t="s">
        <v>186</v>
      </c>
    </row>
    <row r="29" spans="1:5" ht="15.75" thickBot="1">
      <c r="A29" s="20"/>
      <c r="B29" s="21"/>
      <c r="C29" s="22">
        <v>109893229</v>
      </c>
      <c r="D29" s="21"/>
      <c r="E29" s="22">
        <v>19290568</v>
      </c>
    </row>
    <row r="30" spans="1:5" ht="15.75" thickBot="1">
      <c r="A30" s="6" t="s">
        <v>38</v>
      </c>
      <c r="B30" s="23">
        <v>0.1</v>
      </c>
      <c r="C30" s="9">
        <v>10989323</v>
      </c>
      <c r="E30" s="9">
        <v>1929057</v>
      </c>
    </row>
    <row r="31" spans="1:5" ht="15.75" thickBot="1">
      <c r="A31" s="15" t="s">
        <v>39</v>
      </c>
      <c r="B31" s="170"/>
      <c r="C31" s="16">
        <v>-2974556</v>
      </c>
      <c r="D31" s="171"/>
      <c r="E31" s="16">
        <v>-84000</v>
      </c>
    </row>
    <row r="32" spans="1:5" ht="16.5" thickTop="1" thickBot="1">
      <c r="A32" s="24" t="s">
        <v>40</v>
      </c>
      <c r="B32" s="172"/>
      <c r="C32" s="25">
        <v>8014767</v>
      </c>
      <c r="D32" s="173"/>
      <c r="E32" s="25">
        <v>1845057</v>
      </c>
    </row>
    <row r="33" ht="15.75" thickTop="1"/>
  </sheetData>
  <mergeCells count="1">
    <mergeCell ref="B22:E22"/>
  </mergeCells>
  <pageMargins left="0.7" right="0.7" top="0.75" bottom="0.75" header="0.3" footer="0.3"/>
  <pageSetup orientation="landscape" r:id="rId1"/>
  <headerFooter>
    <oddHeader>&amp;LPasqyrat Financiare&amp;CSGS AUTOMOTIVE ALBANIA&amp;R31.12.2011</oddHead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2:M104"/>
  <sheetViews>
    <sheetView workbookViewId="0">
      <selection activeCell="D8" sqref="D8"/>
    </sheetView>
  </sheetViews>
  <sheetFormatPr defaultRowHeight="12.75"/>
  <cols>
    <col min="1" max="1" width="3.5703125" style="49" customWidth="1"/>
    <col min="2" max="2" width="23.5703125" style="49" customWidth="1"/>
    <col min="3" max="3" width="6.85546875" style="49" customWidth="1"/>
    <col min="4" max="4" width="14.140625" style="49" customWidth="1"/>
    <col min="5" max="5" width="14.28515625" style="49" customWidth="1"/>
    <col min="6" max="6" width="12.7109375" style="49" customWidth="1"/>
    <col min="7" max="7" width="14.42578125" style="49" customWidth="1"/>
    <col min="8" max="8" width="6.28515625" style="49" customWidth="1"/>
    <col min="9" max="9" width="19.85546875" style="49" customWidth="1"/>
    <col min="10" max="10" width="6.5703125" style="49" customWidth="1"/>
    <col min="11" max="11" width="10.85546875" style="49" customWidth="1"/>
    <col min="12" max="12" width="13.5703125" style="49" bestFit="1" customWidth="1"/>
    <col min="13" max="13" width="9.140625" style="49"/>
    <col min="14" max="14" width="10.5703125" style="49" customWidth="1"/>
    <col min="15" max="17" width="10.85546875" style="49" customWidth="1"/>
    <col min="18" max="18" width="11.28515625" style="49" customWidth="1"/>
    <col min="19" max="19" width="10.42578125" style="49" customWidth="1"/>
    <col min="20" max="20" width="9.140625" style="49"/>
    <col min="21" max="21" width="7.28515625" style="49" customWidth="1"/>
    <col min="22" max="22" width="19" style="49" customWidth="1"/>
    <col min="23" max="27" width="9.140625" style="49"/>
    <col min="28" max="28" width="10.42578125" style="49" customWidth="1"/>
    <col min="29" max="29" width="10.7109375" style="49" customWidth="1"/>
    <col min="30" max="30" width="10.42578125" style="49" customWidth="1"/>
    <col min="31" max="31" width="11.140625" style="49" customWidth="1"/>
    <col min="32" max="32" width="13.7109375" style="49" customWidth="1"/>
    <col min="33" max="256" width="9.140625" style="49"/>
    <col min="257" max="257" width="3.5703125" style="49" customWidth="1"/>
    <col min="258" max="258" width="23.5703125" style="49" customWidth="1"/>
    <col min="259" max="259" width="6.85546875" style="49" customWidth="1"/>
    <col min="260" max="260" width="14.140625" style="49" customWidth="1"/>
    <col min="261" max="261" width="14.28515625" style="49" customWidth="1"/>
    <col min="262" max="262" width="12.7109375" style="49" customWidth="1"/>
    <col min="263" max="263" width="14.42578125" style="49" customWidth="1"/>
    <col min="264" max="264" width="6.28515625" style="49" customWidth="1"/>
    <col min="265" max="265" width="19.85546875" style="49" customWidth="1"/>
    <col min="266" max="266" width="6.5703125" style="49" customWidth="1"/>
    <col min="267" max="267" width="10.85546875" style="49" customWidth="1"/>
    <col min="268" max="268" width="13.5703125" style="49" bestFit="1" customWidth="1"/>
    <col min="269" max="269" width="9.140625" style="49"/>
    <col min="270" max="270" width="10.5703125" style="49" customWidth="1"/>
    <col min="271" max="273" width="10.85546875" style="49" customWidth="1"/>
    <col min="274" max="274" width="11.28515625" style="49" customWidth="1"/>
    <col min="275" max="275" width="10.42578125" style="49" customWidth="1"/>
    <col min="276" max="276" width="9.140625" style="49"/>
    <col min="277" max="277" width="7.28515625" style="49" customWidth="1"/>
    <col min="278" max="278" width="19" style="49" customWidth="1"/>
    <col min="279" max="283" width="9.140625" style="49"/>
    <col min="284" max="284" width="10.42578125" style="49" customWidth="1"/>
    <col min="285" max="285" width="10.7109375" style="49" customWidth="1"/>
    <col min="286" max="286" width="10.42578125" style="49" customWidth="1"/>
    <col min="287" max="287" width="11.140625" style="49" customWidth="1"/>
    <col min="288" max="288" width="13.7109375" style="49" customWidth="1"/>
    <col min="289" max="512" width="9.140625" style="49"/>
    <col min="513" max="513" width="3.5703125" style="49" customWidth="1"/>
    <col min="514" max="514" width="23.5703125" style="49" customWidth="1"/>
    <col min="515" max="515" width="6.85546875" style="49" customWidth="1"/>
    <col min="516" max="516" width="14.140625" style="49" customWidth="1"/>
    <col min="517" max="517" width="14.28515625" style="49" customWidth="1"/>
    <col min="518" max="518" width="12.7109375" style="49" customWidth="1"/>
    <col min="519" max="519" width="14.42578125" style="49" customWidth="1"/>
    <col min="520" max="520" width="6.28515625" style="49" customWidth="1"/>
    <col min="521" max="521" width="19.85546875" style="49" customWidth="1"/>
    <col min="522" max="522" width="6.5703125" style="49" customWidth="1"/>
    <col min="523" max="523" width="10.85546875" style="49" customWidth="1"/>
    <col min="524" max="524" width="13.5703125" style="49" bestFit="1" customWidth="1"/>
    <col min="525" max="525" width="9.140625" style="49"/>
    <col min="526" max="526" width="10.5703125" style="49" customWidth="1"/>
    <col min="527" max="529" width="10.85546875" style="49" customWidth="1"/>
    <col min="530" max="530" width="11.28515625" style="49" customWidth="1"/>
    <col min="531" max="531" width="10.42578125" style="49" customWidth="1"/>
    <col min="532" max="532" width="9.140625" style="49"/>
    <col min="533" max="533" width="7.28515625" style="49" customWidth="1"/>
    <col min="534" max="534" width="19" style="49" customWidth="1"/>
    <col min="535" max="539" width="9.140625" style="49"/>
    <col min="540" max="540" width="10.42578125" style="49" customWidth="1"/>
    <col min="541" max="541" width="10.7109375" style="49" customWidth="1"/>
    <col min="542" max="542" width="10.42578125" style="49" customWidth="1"/>
    <col min="543" max="543" width="11.140625" style="49" customWidth="1"/>
    <col min="544" max="544" width="13.7109375" style="49" customWidth="1"/>
    <col min="545" max="768" width="9.140625" style="49"/>
    <col min="769" max="769" width="3.5703125" style="49" customWidth="1"/>
    <col min="770" max="770" width="23.5703125" style="49" customWidth="1"/>
    <col min="771" max="771" width="6.85546875" style="49" customWidth="1"/>
    <col min="772" max="772" width="14.140625" style="49" customWidth="1"/>
    <col min="773" max="773" width="14.28515625" style="49" customWidth="1"/>
    <col min="774" max="774" width="12.7109375" style="49" customWidth="1"/>
    <col min="775" max="775" width="14.42578125" style="49" customWidth="1"/>
    <col min="776" max="776" width="6.28515625" style="49" customWidth="1"/>
    <col min="777" max="777" width="19.85546875" style="49" customWidth="1"/>
    <col min="778" max="778" width="6.5703125" style="49" customWidth="1"/>
    <col min="779" max="779" width="10.85546875" style="49" customWidth="1"/>
    <col min="780" max="780" width="13.5703125" style="49" bestFit="1" customWidth="1"/>
    <col min="781" max="781" width="9.140625" style="49"/>
    <col min="782" max="782" width="10.5703125" style="49" customWidth="1"/>
    <col min="783" max="785" width="10.85546875" style="49" customWidth="1"/>
    <col min="786" max="786" width="11.28515625" style="49" customWidth="1"/>
    <col min="787" max="787" width="10.42578125" style="49" customWidth="1"/>
    <col min="788" max="788" width="9.140625" style="49"/>
    <col min="789" max="789" width="7.28515625" style="49" customWidth="1"/>
    <col min="790" max="790" width="19" style="49" customWidth="1"/>
    <col min="791" max="795" width="9.140625" style="49"/>
    <col min="796" max="796" width="10.42578125" style="49" customWidth="1"/>
    <col min="797" max="797" width="10.7109375" style="49" customWidth="1"/>
    <col min="798" max="798" width="10.42578125" style="49" customWidth="1"/>
    <col min="799" max="799" width="11.140625" style="49" customWidth="1"/>
    <col min="800" max="800" width="13.7109375" style="49" customWidth="1"/>
    <col min="801" max="1024" width="9.140625" style="49"/>
    <col min="1025" max="1025" width="3.5703125" style="49" customWidth="1"/>
    <col min="1026" max="1026" width="23.5703125" style="49" customWidth="1"/>
    <col min="1027" max="1027" width="6.85546875" style="49" customWidth="1"/>
    <col min="1028" max="1028" width="14.140625" style="49" customWidth="1"/>
    <col min="1029" max="1029" width="14.28515625" style="49" customWidth="1"/>
    <col min="1030" max="1030" width="12.7109375" style="49" customWidth="1"/>
    <col min="1031" max="1031" width="14.42578125" style="49" customWidth="1"/>
    <col min="1032" max="1032" width="6.28515625" style="49" customWidth="1"/>
    <col min="1033" max="1033" width="19.85546875" style="49" customWidth="1"/>
    <col min="1034" max="1034" width="6.5703125" style="49" customWidth="1"/>
    <col min="1035" max="1035" width="10.85546875" style="49" customWidth="1"/>
    <col min="1036" max="1036" width="13.5703125" style="49" bestFit="1" customWidth="1"/>
    <col min="1037" max="1037" width="9.140625" style="49"/>
    <col min="1038" max="1038" width="10.5703125" style="49" customWidth="1"/>
    <col min="1039" max="1041" width="10.85546875" style="49" customWidth="1"/>
    <col min="1042" max="1042" width="11.28515625" style="49" customWidth="1"/>
    <col min="1043" max="1043" width="10.42578125" style="49" customWidth="1"/>
    <col min="1044" max="1044" width="9.140625" style="49"/>
    <col min="1045" max="1045" width="7.28515625" style="49" customWidth="1"/>
    <col min="1046" max="1046" width="19" style="49" customWidth="1"/>
    <col min="1047" max="1051" width="9.140625" style="49"/>
    <col min="1052" max="1052" width="10.42578125" style="49" customWidth="1"/>
    <col min="1053" max="1053" width="10.7109375" style="49" customWidth="1"/>
    <col min="1054" max="1054" width="10.42578125" style="49" customWidth="1"/>
    <col min="1055" max="1055" width="11.140625" style="49" customWidth="1"/>
    <col min="1056" max="1056" width="13.7109375" style="49" customWidth="1"/>
    <col min="1057" max="1280" width="9.140625" style="49"/>
    <col min="1281" max="1281" width="3.5703125" style="49" customWidth="1"/>
    <col min="1282" max="1282" width="23.5703125" style="49" customWidth="1"/>
    <col min="1283" max="1283" width="6.85546875" style="49" customWidth="1"/>
    <col min="1284" max="1284" width="14.140625" style="49" customWidth="1"/>
    <col min="1285" max="1285" width="14.28515625" style="49" customWidth="1"/>
    <col min="1286" max="1286" width="12.7109375" style="49" customWidth="1"/>
    <col min="1287" max="1287" width="14.42578125" style="49" customWidth="1"/>
    <col min="1288" max="1288" width="6.28515625" style="49" customWidth="1"/>
    <col min="1289" max="1289" width="19.85546875" style="49" customWidth="1"/>
    <col min="1290" max="1290" width="6.5703125" style="49" customWidth="1"/>
    <col min="1291" max="1291" width="10.85546875" style="49" customWidth="1"/>
    <col min="1292" max="1292" width="13.5703125" style="49" bestFit="1" customWidth="1"/>
    <col min="1293" max="1293" width="9.140625" style="49"/>
    <col min="1294" max="1294" width="10.5703125" style="49" customWidth="1"/>
    <col min="1295" max="1297" width="10.85546875" style="49" customWidth="1"/>
    <col min="1298" max="1298" width="11.28515625" style="49" customWidth="1"/>
    <col min="1299" max="1299" width="10.42578125" style="49" customWidth="1"/>
    <col min="1300" max="1300" width="9.140625" style="49"/>
    <col min="1301" max="1301" width="7.28515625" style="49" customWidth="1"/>
    <col min="1302" max="1302" width="19" style="49" customWidth="1"/>
    <col min="1303" max="1307" width="9.140625" style="49"/>
    <col min="1308" max="1308" width="10.42578125" style="49" customWidth="1"/>
    <col min="1309" max="1309" width="10.7109375" style="49" customWidth="1"/>
    <col min="1310" max="1310" width="10.42578125" style="49" customWidth="1"/>
    <col min="1311" max="1311" width="11.140625" style="49" customWidth="1"/>
    <col min="1312" max="1312" width="13.7109375" style="49" customWidth="1"/>
    <col min="1313" max="1536" width="9.140625" style="49"/>
    <col min="1537" max="1537" width="3.5703125" style="49" customWidth="1"/>
    <col min="1538" max="1538" width="23.5703125" style="49" customWidth="1"/>
    <col min="1539" max="1539" width="6.85546875" style="49" customWidth="1"/>
    <col min="1540" max="1540" width="14.140625" style="49" customWidth="1"/>
    <col min="1541" max="1541" width="14.28515625" style="49" customWidth="1"/>
    <col min="1542" max="1542" width="12.7109375" style="49" customWidth="1"/>
    <col min="1543" max="1543" width="14.42578125" style="49" customWidth="1"/>
    <col min="1544" max="1544" width="6.28515625" style="49" customWidth="1"/>
    <col min="1545" max="1545" width="19.85546875" style="49" customWidth="1"/>
    <col min="1546" max="1546" width="6.5703125" style="49" customWidth="1"/>
    <col min="1547" max="1547" width="10.85546875" style="49" customWidth="1"/>
    <col min="1548" max="1548" width="13.5703125" style="49" bestFit="1" customWidth="1"/>
    <col min="1549" max="1549" width="9.140625" style="49"/>
    <col min="1550" max="1550" width="10.5703125" style="49" customWidth="1"/>
    <col min="1551" max="1553" width="10.85546875" style="49" customWidth="1"/>
    <col min="1554" max="1554" width="11.28515625" style="49" customWidth="1"/>
    <col min="1555" max="1555" width="10.42578125" style="49" customWidth="1"/>
    <col min="1556" max="1556" width="9.140625" style="49"/>
    <col min="1557" max="1557" width="7.28515625" style="49" customWidth="1"/>
    <col min="1558" max="1558" width="19" style="49" customWidth="1"/>
    <col min="1559" max="1563" width="9.140625" style="49"/>
    <col min="1564" max="1564" width="10.42578125" style="49" customWidth="1"/>
    <col min="1565" max="1565" width="10.7109375" style="49" customWidth="1"/>
    <col min="1566" max="1566" width="10.42578125" style="49" customWidth="1"/>
    <col min="1567" max="1567" width="11.140625" style="49" customWidth="1"/>
    <col min="1568" max="1568" width="13.7109375" style="49" customWidth="1"/>
    <col min="1569" max="1792" width="9.140625" style="49"/>
    <col min="1793" max="1793" width="3.5703125" style="49" customWidth="1"/>
    <col min="1794" max="1794" width="23.5703125" style="49" customWidth="1"/>
    <col min="1795" max="1795" width="6.85546875" style="49" customWidth="1"/>
    <col min="1796" max="1796" width="14.140625" style="49" customWidth="1"/>
    <col min="1797" max="1797" width="14.28515625" style="49" customWidth="1"/>
    <col min="1798" max="1798" width="12.7109375" style="49" customWidth="1"/>
    <col min="1799" max="1799" width="14.42578125" style="49" customWidth="1"/>
    <col min="1800" max="1800" width="6.28515625" style="49" customWidth="1"/>
    <col min="1801" max="1801" width="19.85546875" style="49" customWidth="1"/>
    <col min="1802" max="1802" width="6.5703125" style="49" customWidth="1"/>
    <col min="1803" max="1803" width="10.85546875" style="49" customWidth="1"/>
    <col min="1804" max="1804" width="13.5703125" style="49" bestFit="1" customWidth="1"/>
    <col min="1805" max="1805" width="9.140625" style="49"/>
    <col min="1806" max="1806" width="10.5703125" style="49" customWidth="1"/>
    <col min="1807" max="1809" width="10.85546875" style="49" customWidth="1"/>
    <col min="1810" max="1810" width="11.28515625" style="49" customWidth="1"/>
    <col min="1811" max="1811" width="10.42578125" style="49" customWidth="1"/>
    <col min="1812" max="1812" width="9.140625" style="49"/>
    <col min="1813" max="1813" width="7.28515625" style="49" customWidth="1"/>
    <col min="1814" max="1814" width="19" style="49" customWidth="1"/>
    <col min="1815" max="1819" width="9.140625" style="49"/>
    <col min="1820" max="1820" width="10.42578125" style="49" customWidth="1"/>
    <col min="1821" max="1821" width="10.7109375" style="49" customWidth="1"/>
    <col min="1822" max="1822" width="10.42578125" style="49" customWidth="1"/>
    <col min="1823" max="1823" width="11.140625" style="49" customWidth="1"/>
    <col min="1824" max="1824" width="13.7109375" style="49" customWidth="1"/>
    <col min="1825" max="2048" width="9.140625" style="49"/>
    <col min="2049" max="2049" width="3.5703125" style="49" customWidth="1"/>
    <col min="2050" max="2050" width="23.5703125" style="49" customWidth="1"/>
    <col min="2051" max="2051" width="6.85546875" style="49" customWidth="1"/>
    <col min="2052" max="2052" width="14.140625" style="49" customWidth="1"/>
    <col min="2053" max="2053" width="14.28515625" style="49" customWidth="1"/>
    <col min="2054" max="2054" width="12.7109375" style="49" customWidth="1"/>
    <col min="2055" max="2055" width="14.42578125" style="49" customWidth="1"/>
    <col min="2056" max="2056" width="6.28515625" style="49" customWidth="1"/>
    <col min="2057" max="2057" width="19.85546875" style="49" customWidth="1"/>
    <col min="2058" max="2058" width="6.5703125" style="49" customWidth="1"/>
    <col min="2059" max="2059" width="10.85546875" style="49" customWidth="1"/>
    <col min="2060" max="2060" width="13.5703125" style="49" bestFit="1" customWidth="1"/>
    <col min="2061" max="2061" width="9.140625" style="49"/>
    <col min="2062" max="2062" width="10.5703125" style="49" customWidth="1"/>
    <col min="2063" max="2065" width="10.85546875" style="49" customWidth="1"/>
    <col min="2066" max="2066" width="11.28515625" style="49" customWidth="1"/>
    <col min="2067" max="2067" width="10.42578125" style="49" customWidth="1"/>
    <col min="2068" max="2068" width="9.140625" style="49"/>
    <col min="2069" max="2069" width="7.28515625" style="49" customWidth="1"/>
    <col min="2070" max="2070" width="19" style="49" customWidth="1"/>
    <col min="2071" max="2075" width="9.140625" style="49"/>
    <col min="2076" max="2076" width="10.42578125" style="49" customWidth="1"/>
    <col min="2077" max="2077" width="10.7109375" style="49" customWidth="1"/>
    <col min="2078" max="2078" width="10.42578125" style="49" customWidth="1"/>
    <col min="2079" max="2079" width="11.140625" style="49" customWidth="1"/>
    <col min="2080" max="2080" width="13.7109375" style="49" customWidth="1"/>
    <col min="2081" max="2304" width="9.140625" style="49"/>
    <col min="2305" max="2305" width="3.5703125" style="49" customWidth="1"/>
    <col min="2306" max="2306" width="23.5703125" style="49" customWidth="1"/>
    <col min="2307" max="2307" width="6.85546875" style="49" customWidth="1"/>
    <col min="2308" max="2308" width="14.140625" style="49" customWidth="1"/>
    <col min="2309" max="2309" width="14.28515625" style="49" customWidth="1"/>
    <col min="2310" max="2310" width="12.7109375" style="49" customWidth="1"/>
    <col min="2311" max="2311" width="14.42578125" style="49" customWidth="1"/>
    <col min="2312" max="2312" width="6.28515625" style="49" customWidth="1"/>
    <col min="2313" max="2313" width="19.85546875" style="49" customWidth="1"/>
    <col min="2314" max="2314" width="6.5703125" style="49" customWidth="1"/>
    <col min="2315" max="2315" width="10.85546875" style="49" customWidth="1"/>
    <col min="2316" max="2316" width="13.5703125" style="49" bestFit="1" customWidth="1"/>
    <col min="2317" max="2317" width="9.140625" style="49"/>
    <col min="2318" max="2318" width="10.5703125" style="49" customWidth="1"/>
    <col min="2319" max="2321" width="10.85546875" style="49" customWidth="1"/>
    <col min="2322" max="2322" width="11.28515625" style="49" customWidth="1"/>
    <col min="2323" max="2323" width="10.42578125" style="49" customWidth="1"/>
    <col min="2324" max="2324" width="9.140625" style="49"/>
    <col min="2325" max="2325" width="7.28515625" style="49" customWidth="1"/>
    <col min="2326" max="2326" width="19" style="49" customWidth="1"/>
    <col min="2327" max="2331" width="9.140625" style="49"/>
    <col min="2332" max="2332" width="10.42578125" style="49" customWidth="1"/>
    <col min="2333" max="2333" width="10.7109375" style="49" customWidth="1"/>
    <col min="2334" max="2334" width="10.42578125" style="49" customWidth="1"/>
    <col min="2335" max="2335" width="11.140625" style="49" customWidth="1"/>
    <col min="2336" max="2336" width="13.7109375" style="49" customWidth="1"/>
    <col min="2337" max="2560" width="9.140625" style="49"/>
    <col min="2561" max="2561" width="3.5703125" style="49" customWidth="1"/>
    <col min="2562" max="2562" width="23.5703125" style="49" customWidth="1"/>
    <col min="2563" max="2563" width="6.85546875" style="49" customWidth="1"/>
    <col min="2564" max="2564" width="14.140625" style="49" customWidth="1"/>
    <col min="2565" max="2565" width="14.28515625" style="49" customWidth="1"/>
    <col min="2566" max="2566" width="12.7109375" style="49" customWidth="1"/>
    <col min="2567" max="2567" width="14.42578125" style="49" customWidth="1"/>
    <col min="2568" max="2568" width="6.28515625" style="49" customWidth="1"/>
    <col min="2569" max="2569" width="19.85546875" style="49" customWidth="1"/>
    <col min="2570" max="2570" width="6.5703125" style="49" customWidth="1"/>
    <col min="2571" max="2571" width="10.85546875" style="49" customWidth="1"/>
    <col min="2572" max="2572" width="13.5703125" style="49" bestFit="1" customWidth="1"/>
    <col min="2573" max="2573" width="9.140625" style="49"/>
    <col min="2574" max="2574" width="10.5703125" style="49" customWidth="1"/>
    <col min="2575" max="2577" width="10.85546875" style="49" customWidth="1"/>
    <col min="2578" max="2578" width="11.28515625" style="49" customWidth="1"/>
    <col min="2579" max="2579" width="10.42578125" style="49" customWidth="1"/>
    <col min="2580" max="2580" width="9.140625" style="49"/>
    <col min="2581" max="2581" width="7.28515625" style="49" customWidth="1"/>
    <col min="2582" max="2582" width="19" style="49" customWidth="1"/>
    <col min="2583" max="2587" width="9.140625" style="49"/>
    <col min="2588" max="2588" width="10.42578125" style="49" customWidth="1"/>
    <col min="2589" max="2589" width="10.7109375" style="49" customWidth="1"/>
    <col min="2590" max="2590" width="10.42578125" style="49" customWidth="1"/>
    <col min="2591" max="2591" width="11.140625" style="49" customWidth="1"/>
    <col min="2592" max="2592" width="13.7109375" style="49" customWidth="1"/>
    <col min="2593" max="2816" width="9.140625" style="49"/>
    <col min="2817" max="2817" width="3.5703125" style="49" customWidth="1"/>
    <col min="2818" max="2818" width="23.5703125" style="49" customWidth="1"/>
    <col min="2819" max="2819" width="6.85546875" style="49" customWidth="1"/>
    <col min="2820" max="2820" width="14.140625" style="49" customWidth="1"/>
    <col min="2821" max="2821" width="14.28515625" style="49" customWidth="1"/>
    <col min="2822" max="2822" width="12.7109375" style="49" customWidth="1"/>
    <col min="2823" max="2823" width="14.42578125" style="49" customWidth="1"/>
    <col min="2824" max="2824" width="6.28515625" style="49" customWidth="1"/>
    <col min="2825" max="2825" width="19.85546875" style="49" customWidth="1"/>
    <col min="2826" max="2826" width="6.5703125" style="49" customWidth="1"/>
    <col min="2827" max="2827" width="10.85546875" style="49" customWidth="1"/>
    <col min="2828" max="2828" width="13.5703125" style="49" bestFit="1" customWidth="1"/>
    <col min="2829" max="2829" width="9.140625" style="49"/>
    <col min="2830" max="2830" width="10.5703125" style="49" customWidth="1"/>
    <col min="2831" max="2833" width="10.85546875" style="49" customWidth="1"/>
    <col min="2834" max="2834" width="11.28515625" style="49" customWidth="1"/>
    <col min="2835" max="2835" width="10.42578125" style="49" customWidth="1"/>
    <col min="2836" max="2836" width="9.140625" style="49"/>
    <col min="2837" max="2837" width="7.28515625" style="49" customWidth="1"/>
    <col min="2838" max="2838" width="19" style="49" customWidth="1"/>
    <col min="2839" max="2843" width="9.140625" style="49"/>
    <col min="2844" max="2844" width="10.42578125" style="49" customWidth="1"/>
    <col min="2845" max="2845" width="10.7109375" style="49" customWidth="1"/>
    <col min="2846" max="2846" width="10.42578125" style="49" customWidth="1"/>
    <col min="2847" max="2847" width="11.140625" style="49" customWidth="1"/>
    <col min="2848" max="2848" width="13.7109375" style="49" customWidth="1"/>
    <col min="2849" max="3072" width="9.140625" style="49"/>
    <col min="3073" max="3073" width="3.5703125" style="49" customWidth="1"/>
    <col min="3074" max="3074" width="23.5703125" style="49" customWidth="1"/>
    <col min="3075" max="3075" width="6.85546875" style="49" customWidth="1"/>
    <col min="3076" max="3076" width="14.140625" style="49" customWidth="1"/>
    <col min="3077" max="3077" width="14.28515625" style="49" customWidth="1"/>
    <col min="3078" max="3078" width="12.7109375" style="49" customWidth="1"/>
    <col min="3079" max="3079" width="14.42578125" style="49" customWidth="1"/>
    <col min="3080" max="3080" width="6.28515625" style="49" customWidth="1"/>
    <col min="3081" max="3081" width="19.85546875" style="49" customWidth="1"/>
    <col min="3082" max="3082" width="6.5703125" style="49" customWidth="1"/>
    <col min="3083" max="3083" width="10.85546875" style="49" customWidth="1"/>
    <col min="3084" max="3084" width="13.5703125" style="49" bestFit="1" customWidth="1"/>
    <col min="3085" max="3085" width="9.140625" style="49"/>
    <col min="3086" max="3086" width="10.5703125" style="49" customWidth="1"/>
    <col min="3087" max="3089" width="10.85546875" style="49" customWidth="1"/>
    <col min="3090" max="3090" width="11.28515625" style="49" customWidth="1"/>
    <col min="3091" max="3091" width="10.42578125" style="49" customWidth="1"/>
    <col min="3092" max="3092" width="9.140625" style="49"/>
    <col min="3093" max="3093" width="7.28515625" style="49" customWidth="1"/>
    <col min="3094" max="3094" width="19" style="49" customWidth="1"/>
    <col min="3095" max="3099" width="9.140625" style="49"/>
    <col min="3100" max="3100" width="10.42578125" style="49" customWidth="1"/>
    <col min="3101" max="3101" width="10.7109375" style="49" customWidth="1"/>
    <col min="3102" max="3102" width="10.42578125" style="49" customWidth="1"/>
    <col min="3103" max="3103" width="11.140625" style="49" customWidth="1"/>
    <col min="3104" max="3104" width="13.7109375" style="49" customWidth="1"/>
    <col min="3105" max="3328" width="9.140625" style="49"/>
    <col min="3329" max="3329" width="3.5703125" style="49" customWidth="1"/>
    <col min="3330" max="3330" width="23.5703125" style="49" customWidth="1"/>
    <col min="3331" max="3331" width="6.85546875" style="49" customWidth="1"/>
    <col min="3332" max="3332" width="14.140625" style="49" customWidth="1"/>
    <col min="3333" max="3333" width="14.28515625" style="49" customWidth="1"/>
    <col min="3334" max="3334" width="12.7109375" style="49" customWidth="1"/>
    <col min="3335" max="3335" width="14.42578125" style="49" customWidth="1"/>
    <col min="3336" max="3336" width="6.28515625" style="49" customWidth="1"/>
    <col min="3337" max="3337" width="19.85546875" style="49" customWidth="1"/>
    <col min="3338" max="3338" width="6.5703125" style="49" customWidth="1"/>
    <col min="3339" max="3339" width="10.85546875" style="49" customWidth="1"/>
    <col min="3340" max="3340" width="13.5703125" style="49" bestFit="1" customWidth="1"/>
    <col min="3341" max="3341" width="9.140625" style="49"/>
    <col min="3342" max="3342" width="10.5703125" style="49" customWidth="1"/>
    <col min="3343" max="3345" width="10.85546875" style="49" customWidth="1"/>
    <col min="3346" max="3346" width="11.28515625" style="49" customWidth="1"/>
    <col min="3347" max="3347" width="10.42578125" style="49" customWidth="1"/>
    <col min="3348" max="3348" width="9.140625" style="49"/>
    <col min="3349" max="3349" width="7.28515625" style="49" customWidth="1"/>
    <col min="3350" max="3350" width="19" style="49" customWidth="1"/>
    <col min="3351" max="3355" width="9.140625" style="49"/>
    <col min="3356" max="3356" width="10.42578125" style="49" customWidth="1"/>
    <col min="3357" max="3357" width="10.7109375" style="49" customWidth="1"/>
    <col min="3358" max="3358" width="10.42578125" style="49" customWidth="1"/>
    <col min="3359" max="3359" width="11.140625" style="49" customWidth="1"/>
    <col min="3360" max="3360" width="13.7109375" style="49" customWidth="1"/>
    <col min="3361" max="3584" width="9.140625" style="49"/>
    <col min="3585" max="3585" width="3.5703125" style="49" customWidth="1"/>
    <col min="3586" max="3586" width="23.5703125" style="49" customWidth="1"/>
    <col min="3587" max="3587" width="6.85546875" style="49" customWidth="1"/>
    <col min="3588" max="3588" width="14.140625" style="49" customWidth="1"/>
    <col min="3589" max="3589" width="14.28515625" style="49" customWidth="1"/>
    <col min="3590" max="3590" width="12.7109375" style="49" customWidth="1"/>
    <col min="3591" max="3591" width="14.42578125" style="49" customWidth="1"/>
    <col min="3592" max="3592" width="6.28515625" style="49" customWidth="1"/>
    <col min="3593" max="3593" width="19.85546875" style="49" customWidth="1"/>
    <col min="3594" max="3594" width="6.5703125" style="49" customWidth="1"/>
    <col min="3595" max="3595" width="10.85546875" style="49" customWidth="1"/>
    <col min="3596" max="3596" width="13.5703125" style="49" bestFit="1" customWidth="1"/>
    <col min="3597" max="3597" width="9.140625" style="49"/>
    <col min="3598" max="3598" width="10.5703125" style="49" customWidth="1"/>
    <col min="3599" max="3601" width="10.85546875" style="49" customWidth="1"/>
    <col min="3602" max="3602" width="11.28515625" style="49" customWidth="1"/>
    <col min="3603" max="3603" width="10.42578125" style="49" customWidth="1"/>
    <col min="3604" max="3604" width="9.140625" style="49"/>
    <col min="3605" max="3605" width="7.28515625" style="49" customWidth="1"/>
    <col min="3606" max="3606" width="19" style="49" customWidth="1"/>
    <col min="3607" max="3611" width="9.140625" style="49"/>
    <col min="3612" max="3612" width="10.42578125" style="49" customWidth="1"/>
    <col min="3613" max="3613" width="10.7109375" style="49" customWidth="1"/>
    <col min="3614" max="3614" width="10.42578125" style="49" customWidth="1"/>
    <col min="3615" max="3615" width="11.140625" style="49" customWidth="1"/>
    <col min="3616" max="3616" width="13.7109375" style="49" customWidth="1"/>
    <col min="3617" max="3840" width="9.140625" style="49"/>
    <col min="3841" max="3841" width="3.5703125" style="49" customWidth="1"/>
    <col min="3842" max="3842" width="23.5703125" style="49" customWidth="1"/>
    <col min="3843" max="3843" width="6.85546875" style="49" customWidth="1"/>
    <col min="3844" max="3844" width="14.140625" style="49" customWidth="1"/>
    <col min="3845" max="3845" width="14.28515625" style="49" customWidth="1"/>
    <col min="3846" max="3846" width="12.7109375" style="49" customWidth="1"/>
    <col min="3847" max="3847" width="14.42578125" style="49" customWidth="1"/>
    <col min="3848" max="3848" width="6.28515625" style="49" customWidth="1"/>
    <col min="3849" max="3849" width="19.85546875" style="49" customWidth="1"/>
    <col min="3850" max="3850" width="6.5703125" style="49" customWidth="1"/>
    <col min="3851" max="3851" width="10.85546875" style="49" customWidth="1"/>
    <col min="3852" max="3852" width="13.5703125" style="49" bestFit="1" customWidth="1"/>
    <col min="3853" max="3853" width="9.140625" style="49"/>
    <col min="3854" max="3854" width="10.5703125" style="49" customWidth="1"/>
    <col min="3855" max="3857" width="10.85546875" style="49" customWidth="1"/>
    <col min="3858" max="3858" width="11.28515625" style="49" customWidth="1"/>
    <col min="3859" max="3859" width="10.42578125" style="49" customWidth="1"/>
    <col min="3860" max="3860" width="9.140625" style="49"/>
    <col min="3861" max="3861" width="7.28515625" style="49" customWidth="1"/>
    <col min="3862" max="3862" width="19" style="49" customWidth="1"/>
    <col min="3863" max="3867" width="9.140625" style="49"/>
    <col min="3868" max="3868" width="10.42578125" style="49" customWidth="1"/>
    <col min="3869" max="3869" width="10.7109375" style="49" customWidth="1"/>
    <col min="3870" max="3870" width="10.42578125" style="49" customWidth="1"/>
    <col min="3871" max="3871" width="11.140625" style="49" customWidth="1"/>
    <col min="3872" max="3872" width="13.7109375" style="49" customWidth="1"/>
    <col min="3873" max="4096" width="9.140625" style="49"/>
    <col min="4097" max="4097" width="3.5703125" style="49" customWidth="1"/>
    <col min="4098" max="4098" width="23.5703125" style="49" customWidth="1"/>
    <col min="4099" max="4099" width="6.85546875" style="49" customWidth="1"/>
    <col min="4100" max="4100" width="14.140625" style="49" customWidth="1"/>
    <col min="4101" max="4101" width="14.28515625" style="49" customWidth="1"/>
    <col min="4102" max="4102" width="12.7109375" style="49" customWidth="1"/>
    <col min="4103" max="4103" width="14.42578125" style="49" customWidth="1"/>
    <col min="4104" max="4104" width="6.28515625" style="49" customWidth="1"/>
    <col min="4105" max="4105" width="19.85546875" style="49" customWidth="1"/>
    <col min="4106" max="4106" width="6.5703125" style="49" customWidth="1"/>
    <col min="4107" max="4107" width="10.85546875" style="49" customWidth="1"/>
    <col min="4108" max="4108" width="13.5703125" style="49" bestFit="1" customWidth="1"/>
    <col min="4109" max="4109" width="9.140625" style="49"/>
    <col min="4110" max="4110" width="10.5703125" style="49" customWidth="1"/>
    <col min="4111" max="4113" width="10.85546875" style="49" customWidth="1"/>
    <col min="4114" max="4114" width="11.28515625" style="49" customWidth="1"/>
    <col min="4115" max="4115" width="10.42578125" style="49" customWidth="1"/>
    <col min="4116" max="4116" width="9.140625" style="49"/>
    <col min="4117" max="4117" width="7.28515625" style="49" customWidth="1"/>
    <col min="4118" max="4118" width="19" style="49" customWidth="1"/>
    <col min="4119" max="4123" width="9.140625" style="49"/>
    <col min="4124" max="4124" width="10.42578125" style="49" customWidth="1"/>
    <col min="4125" max="4125" width="10.7109375" style="49" customWidth="1"/>
    <col min="4126" max="4126" width="10.42578125" style="49" customWidth="1"/>
    <col min="4127" max="4127" width="11.140625" style="49" customWidth="1"/>
    <col min="4128" max="4128" width="13.7109375" style="49" customWidth="1"/>
    <col min="4129" max="4352" width="9.140625" style="49"/>
    <col min="4353" max="4353" width="3.5703125" style="49" customWidth="1"/>
    <col min="4354" max="4354" width="23.5703125" style="49" customWidth="1"/>
    <col min="4355" max="4355" width="6.85546875" style="49" customWidth="1"/>
    <col min="4356" max="4356" width="14.140625" style="49" customWidth="1"/>
    <col min="4357" max="4357" width="14.28515625" style="49" customWidth="1"/>
    <col min="4358" max="4358" width="12.7109375" style="49" customWidth="1"/>
    <col min="4359" max="4359" width="14.42578125" style="49" customWidth="1"/>
    <col min="4360" max="4360" width="6.28515625" style="49" customWidth="1"/>
    <col min="4361" max="4361" width="19.85546875" style="49" customWidth="1"/>
    <col min="4362" max="4362" width="6.5703125" style="49" customWidth="1"/>
    <col min="4363" max="4363" width="10.85546875" style="49" customWidth="1"/>
    <col min="4364" max="4364" width="13.5703125" style="49" bestFit="1" customWidth="1"/>
    <col min="4365" max="4365" width="9.140625" style="49"/>
    <col min="4366" max="4366" width="10.5703125" style="49" customWidth="1"/>
    <col min="4367" max="4369" width="10.85546875" style="49" customWidth="1"/>
    <col min="4370" max="4370" width="11.28515625" style="49" customWidth="1"/>
    <col min="4371" max="4371" width="10.42578125" style="49" customWidth="1"/>
    <col min="4372" max="4372" width="9.140625" style="49"/>
    <col min="4373" max="4373" width="7.28515625" style="49" customWidth="1"/>
    <col min="4374" max="4374" width="19" style="49" customWidth="1"/>
    <col min="4375" max="4379" width="9.140625" style="49"/>
    <col min="4380" max="4380" width="10.42578125" style="49" customWidth="1"/>
    <col min="4381" max="4381" width="10.7109375" style="49" customWidth="1"/>
    <col min="4382" max="4382" width="10.42578125" style="49" customWidth="1"/>
    <col min="4383" max="4383" width="11.140625" style="49" customWidth="1"/>
    <col min="4384" max="4384" width="13.7109375" style="49" customWidth="1"/>
    <col min="4385" max="4608" width="9.140625" style="49"/>
    <col min="4609" max="4609" width="3.5703125" style="49" customWidth="1"/>
    <col min="4610" max="4610" width="23.5703125" style="49" customWidth="1"/>
    <col min="4611" max="4611" width="6.85546875" style="49" customWidth="1"/>
    <col min="4612" max="4612" width="14.140625" style="49" customWidth="1"/>
    <col min="4613" max="4613" width="14.28515625" style="49" customWidth="1"/>
    <col min="4614" max="4614" width="12.7109375" style="49" customWidth="1"/>
    <col min="4615" max="4615" width="14.42578125" style="49" customWidth="1"/>
    <col min="4616" max="4616" width="6.28515625" style="49" customWidth="1"/>
    <col min="4617" max="4617" width="19.85546875" style="49" customWidth="1"/>
    <col min="4618" max="4618" width="6.5703125" style="49" customWidth="1"/>
    <col min="4619" max="4619" width="10.85546875" style="49" customWidth="1"/>
    <col min="4620" max="4620" width="13.5703125" style="49" bestFit="1" customWidth="1"/>
    <col min="4621" max="4621" width="9.140625" style="49"/>
    <col min="4622" max="4622" width="10.5703125" style="49" customWidth="1"/>
    <col min="4623" max="4625" width="10.85546875" style="49" customWidth="1"/>
    <col min="4626" max="4626" width="11.28515625" style="49" customWidth="1"/>
    <col min="4627" max="4627" width="10.42578125" style="49" customWidth="1"/>
    <col min="4628" max="4628" width="9.140625" style="49"/>
    <col min="4629" max="4629" width="7.28515625" style="49" customWidth="1"/>
    <col min="4630" max="4630" width="19" style="49" customWidth="1"/>
    <col min="4631" max="4635" width="9.140625" style="49"/>
    <col min="4636" max="4636" width="10.42578125" style="49" customWidth="1"/>
    <col min="4637" max="4637" width="10.7109375" style="49" customWidth="1"/>
    <col min="4638" max="4638" width="10.42578125" style="49" customWidth="1"/>
    <col min="4639" max="4639" width="11.140625" style="49" customWidth="1"/>
    <col min="4640" max="4640" width="13.7109375" style="49" customWidth="1"/>
    <col min="4641" max="4864" width="9.140625" style="49"/>
    <col min="4865" max="4865" width="3.5703125" style="49" customWidth="1"/>
    <col min="4866" max="4866" width="23.5703125" style="49" customWidth="1"/>
    <col min="4867" max="4867" width="6.85546875" style="49" customWidth="1"/>
    <col min="4868" max="4868" width="14.140625" style="49" customWidth="1"/>
    <col min="4869" max="4869" width="14.28515625" style="49" customWidth="1"/>
    <col min="4870" max="4870" width="12.7109375" style="49" customWidth="1"/>
    <col min="4871" max="4871" width="14.42578125" style="49" customWidth="1"/>
    <col min="4872" max="4872" width="6.28515625" style="49" customWidth="1"/>
    <col min="4873" max="4873" width="19.85546875" style="49" customWidth="1"/>
    <col min="4874" max="4874" width="6.5703125" style="49" customWidth="1"/>
    <col min="4875" max="4875" width="10.85546875" style="49" customWidth="1"/>
    <col min="4876" max="4876" width="13.5703125" style="49" bestFit="1" customWidth="1"/>
    <col min="4877" max="4877" width="9.140625" style="49"/>
    <col min="4878" max="4878" width="10.5703125" style="49" customWidth="1"/>
    <col min="4879" max="4881" width="10.85546875" style="49" customWidth="1"/>
    <col min="4882" max="4882" width="11.28515625" style="49" customWidth="1"/>
    <col min="4883" max="4883" width="10.42578125" style="49" customWidth="1"/>
    <col min="4884" max="4884" width="9.140625" style="49"/>
    <col min="4885" max="4885" width="7.28515625" style="49" customWidth="1"/>
    <col min="4886" max="4886" width="19" style="49" customWidth="1"/>
    <col min="4887" max="4891" width="9.140625" style="49"/>
    <col min="4892" max="4892" width="10.42578125" style="49" customWidth="1"/>
    <col min="4893" max="4893" width="10.7109375" style="49" customWidth="1"/>
    <col min="4894" max="4894" width="10.42578125" style="49" customWidth="1"/>
    <col min="4895" max="4895" width="11.140625" style="49" customWidth="1"/>
    <col min="4896" max="4896" width="13.7109375" style="49" customWidth="1"/>
    <col min="4897" max="5120" width="9.140625" style="49"/>
    <col min="5121" max="5121" width="3.5703125" style="49" customWidth="1"/>
    <col min="5122" max="5122" width="23.5703125" style="49" customWidth="1"/>
    <col min="5123" max="5123" width="6.85546875" style="49" customWidth="1"/>
    <col min="5124" max="5124" width="14.140625" style="49" customWidth="1"/>
    <col min="5125" max="5125" width="14.28515625" style="49" customWidth="1"/>
    <col min="5126" max="5126" width="12.7109375" style="49" customWidth="1"/>
    <col min="5127" max="5127" width="14.42578125" style="49" customWidth="1"/>
    <col min="5128" max="5128" width="6.28515625" style="49" customWidth="1"/>
    <col min="5129" max="5129" width="19.85546875" style="49" customWidth="1"/>
    <col min="5130" max="5130" width="6.5703125" style="49" customWidth="1"/>
    <col min="5131" max="5131" width="10.85546875" style="49" customWidth="1"/>
    <col min="5132" max="5132" width="13.5703125" style="49" bestFit="1" customWidth="1"/>
    <col min="5133" max="5133" width="9.140625" style="49"/>
    <col min="5134" max="5134" width="10.5703125" style="49" customWidth="1"/>
    <col min="5135" max="5137" width="10.85546875" style="49" customWidth="1"/>
    <col min="5138" max="5138" width="11.28515625" style="49" customWidth="1"/>
    <col min="5139" max="5139" width="10.42578125" style="49" customWidth="1"/>
    <col min="5140" max="5140" width="9.140625" style="49"/>
    <col min="5141" max="5141" width="7.28515625" style="49" customWidth="1"/>
    <col min="5142" max="5142" width="19" style="49" customWidth="1"/>
    <col min="5143" max="5147" width="9.140625" style="49"/>
    <col min="5148" max="5148" width="10.42578125" style="49" customWidth="1"/>
    <col min="5149" max="5149" width="10.7109375" style="49" customWidth="1"/>
    <col min="5150" max="5150" width="10.42578125" style="49" customWidth="1"/>
    <col min="5151" max="5151" width="11.140625" style="49" customWidth="1"/>
    <col min="5152" max="5152" width="13.7109375" style="49" customWidth="1"/>
    <col min="5153" max="5376" width="9.140625" style="49"/>
    <col min="5377" max="5377" width="3.5703125" style="49" customWidth="1"/>
    <col min="5378" max="5378" width="23.5703125" style="49" customWidth="1"/>
    <col min="5379" max="5379" width="6.85546875" style="49" customWidth="1"/>
    <col min="5380" max="5380" width="14.140625" style="49" customWidth="1"/>
    <col min="5381" max="5381" width="14.28515625" style="49" customWidth="1"/>
    <col min="5382" max="5382" width="12.7109375" style="49" customWidth="1"/>
    <col min="5383" max="5383" width="14.42578125" style="49" customWidth="1"/>
    <col min="5384" max="5384" width="6.28515625" style="49" customWidth="1"/>
    <col min="5385" max="5385" width="19.85546875" style="49" customWidth="1"/>
    <col min="5386" max="5386" width="6.5703125" style="49" customWidth="1"/>
    <col min="5387" max="5387" width="10.85546875" style="49" customWidth="1"/>
    <col min="5388" max="5388" width="13.5703125" style="49" bestFit="1" customWidth="1"/>
    <col min="5389" max="5389" width="9.140625" style="49"/>
    <col min="5390" max="5390" width="10.5703125" style="49" customWidth="1"/>
    <col min="5391" max="5393" width="10.85546875" style="49" customWidth="1"/>
    <col min="5394" max="5394" width="11.28515625" style="49" customWidth="1"/>
    <col min="5395" max="5395" width="10.42578125" style="49" customWidth="1"/>
    <col min="5396" max="5396" width="9.140625" style="49"/>
    <col min="5397" max="5397" width="7.28515625" style="49" customWidth="1"/>
    <col min="5398" max="5398" width="19" style="49" customWidth="1"/>
    <col min="5399" max="5403" width="9.140625" style="49"/>
    <col min="5404" max="5404" width="10.42578125" style="49" customWidth="1"/>
    <col min="5405" max="5405" width="10.7109375" style="49" customWidth="1"/>
    <col min="5406" max="5406" width="10.42578125" style="49" customWidth="1"/>
    <col min="5407" max="5407" width="11.140625" style="49" customWidth="1"/>
    <col min="5408" max="5408" width="13.7109375" style="49" customWidth="1"/>
    <col min="5409" max="5632" width="9.140625" style="49"/>
    <col min="5633" max="5633" width="3.5703125" style="49" customWidth="1"/>
    <col min="5634" max="5634" width="23.5703125" style="49" customWidth="1"/>
    <col min="5635" max="5635" width="6.85546875" style="49" customWidth="1"/>
    <col min="5636" max="5636" width="14.140625" style="49" customWidth="1"/>
    <col min="5637" max="5637" width="14.28515625" style="49" customWidth="1"/>
    <col min="5638" max="5638" width="12.7109375" style="49" customWidth="1"/>
    <col min="5639" max="5639" width="14.42578125" style="49" customWidth="1"/>
    <col min="5640" max="5640" width="6.28515625" style="49" customWidth="1"/>
    <col min="5641" max="5641" width="19.85546875" style="49" customWidth="1"/>
    <col min="5642" max="5642" width="6.5703125" style="49" customWidth="1"/>
    <col min="5643" max="5643" width="10.85546875" style="49" customWidth="1"/>
    <col min="5644" max="5644" width="13.5703125" style="49" bestFit="1" customWidth="1"/>
    <col min="5645" max="5645" width="9.140625" style="49"/>
    <col min="5646" max="5646" width="10.5703125" style="49" customWidth="1"/>
    <col min="5647" max="5649" width="10.85546875" style="49" customWidth="1"/>
    <col min="5650" max="5650" width="11.28515625" style="49" customWidth="1"/>
    <col min="5651" max="5651" width="10.42578125" style="49" customWidth="1"/>
    <col min="5652" max="5652" width="9.140625" style="49"/>
    <col min="5653" max="5653" width="7.28515625" style="49" customWidth="1"/>
    <col min="5654" max="5654" width="19" style="49" customWidth="1"/>
    <col min="5655" max="5659" width="9.140625" style="49"/>
    <col min="5660" max="5660" width="10.42578125" style="49" customWidth="1"/>
    <col min="5661" max="5661" width="10.7109375" style="49" customWidth="1"/>
    <col min="5662" max="5662" width="10.42578125" style="49" customWidth="1"/>
    <col min="5663" max="5663" width="11.140625" style="49" customWidth="1"/>
    <col min="5664" max="5664" width="13.7109375" style="49" customWidth="1"/>
    <col min="5665" max="5888" width="9.140625" style="49"/>
    <col min="5889" max="5889" width="3.5703125" style="49" customWidth="1"/>
    <col min="5890" max="5890" width="23.5703125" style="49" customWidth="1"/>
    <col min="5891" max="5891" width="6.85546875" style="49" customWidth="1"/>
    <col min="5892" max="5892" width="14.140625" style="49" customWidth="1"/>
    <col min="5893" max="5893" width="14.28515625" style="49" customWidth="1"/>
    <col min="5894" max="5894" width="12.7109375" style="49" customWidth="1"/>
    <col min="5895" max="5895" width="14.42578125" style="49" customWidth="1"/>
    <col min="5896" max="5896" width="6.28515625" style="49" customWidth="1"/>
    <col min="5897" max="5897" width="19.85546875" style="49" customWidth="1"/>
    <col min="5898" max="5898" width="6.5703125" style="49" customWidth="1"/>
    <col min="5899" max="5899" width="10.85546875" style="49" customWidth="1"/>
    <col min="5900" max="5900" width="13.5703125" style="49" bestFit="1" customWidth="1"/>
    <col min="5901" max="5901" width="9.140625" style="49"/>
    <col min="5902" max="5902" width="10.5703125" style="49" customWidth="1"/>
    <col min="5903" max="5905" width="10.85546875" style="49" customWidth="1"/>
    <col min="5906" max="5906" width="11.28515625" style="49" customWidth="1"/>
    <col min="5907" max="5907" width="10.42578125" style="49" customWidth="1"/>
    <col min="5908" max="5908" width="9.140625" style="49"/>
    <col min="5909" max="5909" width="7.28515625" style="49" customWidth="1"/>
    <col min="5910" max="5910" width="19" style="49" customWidth="1"/>
    <col min="5911" max="5915" width="9.140625" style="49"/>
    <col min="5916" max="5916" width="10.42578125" style="49" customWidth="1"/>
    <col min="5917" max="5917" width="10.7109375" style="49" customWidth="1"/>
    <col min="5918" max="5918" width="10.42578125" style="49" customWidth="1"/>
    <col min="5919" max="5919" width="11.140625" style="49" customWidth="1"/>
    <col min="5920" max="5920" width="13.7109375" style="49" customWidth="1"/>
    <col min="5921" max="6144" width="9.140625" style="49"/>
    <col min="6145" max="6145" width="3.5703125" style="49" customWidth="1"/>
    <col min="6146" max="6146" width="23.5703125" style="49" customWidth="1"/>
    <col min="6147" max="6147" width="6.85546875" style="49" customWidth="1"/>
    <col min="6148" max="6148" width="14.140625" style="49" customWidth="1"/>
    <col min="6149" max="6149" width="14.28515625" style="49" customWidth="1"/>
    <col min="6150" max="6150" width="12.7109375" style="49" customWidth="1"/>
    <col min="6151" max="6151" width="14.42578125" style="49" customWidth="1"/>
    <col min="6152" max="6152" width="6.28515625" style="49" customWidth="1"/>
    <col min="6153" max="6153" width="19.85546875" style="49" customWidth="1"/>
    <col min="6154" max="6154" width="6.5703125" style="49" customWidth="1"/>
    <col min="6155" max="6155" width="10.85546875" style="49" customWidth="1"/>
    <col min="6156" max="6156" width="13.5703125" style="49" bestFit="1" customWidth="1"/>
    <col min="6157" max="6157" width="9.140625" style="49"/>
    <col min="6158" max="6158" width="10.5703125" style="49" customWidth="1"/>
    <col min="6159" max="6161" width="10.85546875" style="49" customWidth="1"/>
    <col min="6162" max="6162" width="11.28515625" style="49" customWidth="1"/>
    <col min="6163" max="6163" width="10.42578125" style="49" customWidth="1"/>
    <col min="6164" max="6164" width="9.140625" style="49"/>
    <col min="6165" max="6165" width="7.28515625" style="49" customWidth="1"/>
    <col min="6166" max="6166" width="19" style="49" customWidth="1"/>
    <col min="6167" max="6171" width="9.140625" style="49"/>
    <col min="6172" max="6172" width="10.42578125" style="49" customWidth="1"/>
    <col min="6173" max="6173" width="10.7109375" style="49" customWidth="1"/>
    <col min="6174" max="6174" width="10.42578125" style="49" customWidth="1"/>
    <col min="6175" max="6175" width="11.140625" style="49" customWidth="1"/>
    <col min="6176" max="6176" width="13.7109375" style="49" customWidth="1"/>
    <col min="6177" max="6400" width="9.140625" style="49"/>
    <col min="6401" max="6401" width="3.5703125" style="49" customWidth="1"/>
    <col min="6402" max="6402" width="23.5703125" style="49" customWidth="1"/>
    <col min="6403" max="6403" width="6.85546875" style="49" customWidth="1"/>
    <col min="6404" max="6404" width="14.140625" style="49" customWidth="1"/>
    <col min="6405" max="6405" width="14.28515625" style="49" customWidth="1"/>
    <col min="6406" max="6406" width="12.7109375" style="49" customWidth="1"/>
    <col min="6407" max="6407" width="14.42578125" style="49" customWidth="1"/>
    <col min="6408" max="6408" width="6.28515625" style="49" customWidth="1"/>
    <col min="6409" max="6409" width="19.85546875" style="49" customWidth="1"/>
    <col min="6410" max="6410" width="6.5703125" style="49" customWidth="1"/>
    <col min="6411" max="6411" width="10.85546875" style="49" customWidth="1"/>
    <col min="6412" max="6412" width="13.5703125" style="49" bestFit="1" customWidth="1"/>
    <col min="6413" max="6413" width="9.140625" style="49"/>
    <col min="6414" max="6414" width="10.5703125" style="49" customWidth="1"/>
    <col min="6415" max="6417" width="10.85546875" style="49" customWidth="1"/>
    <col min="6418" max="6418" width="11.28515625" style="49" customWidth="1"/>
    <col min="6419" max="6419" width="10.42578125" style="49" customWidth="1"/>
    <col min="6420" max="6420" width="9.140625" style="49"/>
    <col min="6421" max="6421" width="7.28515625" style="49" customWidth="1"/>
    <col min="6422" max="6422" width="19" style="49" customWidth="1"/>
    <col min="6423" max="6427" width="9.140625" style="49"/>
    <col min="6428" max="6428" width="10.42578125" style="49" customWidth="1"/>
    <col min="6429" max="6429" width="10.7109375" style="49" customWidth="1"/>
    <col min="6430" max="6430" width="10.42578125" style="49" customWidth="1"/>
    <col min="6431" max="6431" width="11.140625" style="49" customWidth="1"/>
    <col min="6432" max="6432" width="13.7109375" style="49" customWidth="1"/>
    <col min="6433" max="6656" width="9.140625" style="49"/>
    <col min="6657" max="6657" width="3.5703125" style="49" customWidth="1"/>
    <col min="6658" max="6658" width="23.5703125" style="49" customWidth="1"/>
    <col min="6659" max="6659" width="6.85546875" style="49" customWidth="1"/>
    <col min="6660" max="6660" width="14.140625" style="49" customWidth="1"/>
    <col min="6661" max="6661" width="14.28515625" style="49" customWidth="1"/>
    <col min="6662" max="6662" width="12.7109375" style="49" customWidth="1"/>
    <col min="6663" max="6663" width="14.42578125" style="49" customWidth="1"/>
    <col min="6664" max="6664" width="6.28515625" style="49" customWidth="1"/>
    <col min="6665" max="6665" width="19.85546875" style="49" customWidth="1"/>
    <col min="6666" max="6666" width="6.5703125" style="49" customWidth="1"/>
    <col min="6667" max="6667" width="10.85546875" style="49" customWidth="1"/>
    <col min="6668" max="6668" width="13.5703125" style="49" bestFit="1" customWidth="1"/>
    <col min="6669" max="6669" width="9.140625" style="49"/>
    <col min="6670" max="6670" width="10.5703125" style="49" customWidth="1"/>
    <col min="6671" max="6673" width="10.85546875" style="49" customWidth="1"/>
    <col min="6674" max="6674" width="11.28515625" style="49" customWidth="1"/>
    <col min="6675" max="6675" width="10.42578125" style="49" customWidth="1"/>
    <col min="6676" max="6676" width="9.140625" style="49"/>
    <col min="6677" max="6677" width="7.28515625" style="49" customWidth="1"/>
    <col min="6678" max="6678" width="19" style="49" customWidth="1"/>
    <col min="6679" max="6683" width="9.140625" style="49"/>
    <col min="6684" max="6684" width="10.42578125" style="49" customWidth="1"/>
    <col min="6685" max="6685" width="10.7109375" style="49" customWidth="1"/>
    <col min="6686" max="6686" width="10.42578125" style="49" customWidth="1"/>
    <col min="6687" max="6687" width="11.140625" style="49" customWidth="1"/>
    <col min="6688" max="6688" width="13.7109375" style="49" customWidth="1"/>
    <col min="6689" max="6912" width="9.140625" style="49"/>
    <col min="6913" max="6913" width="3.5703125" style="49" customWidth="1"/>
    <col min="6914" max="6914" width="23.5703125" style="49" customWidth="1"/>
    <col min="6915" max="6915" width="6.85546875" style="49" customWidth="1"/>
    <col min="6916" max="6916" width="14.140625" style="49" customWidth="1"/>
    <col min="6917" max="6917" width="14.28515625" style="49" customWidth="1"/>
    <col min="6918" max="6918" width="12.7109375" style="49" customWidth="1"/>
    <col min="6919" max="6919" width="14.42578125" style="49" customWidth="1"/>
    <col min="6920" max="6920" width="6.28515625" style="49" customWidth="1"/>
    <col min="6921" max="6921" width="19.85546875" style="49" customWidth="1"/>
    <col min="6922" max="6922" width="6.5703125" style="49" customWidth="1"/>
    <col min="6923" max="6923" width="10.85546875" style="49" customWidth="1"/>
    <col min="6924" max="6924" width="13.5703125" style="49" bestFit="1" customWidth="1"/>
    <col min="6925" max="6925" width="9.140625" style="49"/>
    <col min="6926" max="6926" width="10.5703125" style="49" customWidth="1"/>
    <col min="6927" max="6929" width="10.85546875" style="49" customWidth="1"/>
    <col min="6930" max="6930" width="11.28515625" style="49" customWidth="1"/>
    <col min="6931" max="6931" width="10.42578125" style="49" customWidth="1"/>
    <col min="6932" max="6932" width="9.140625" style="49"/>
    <col min="6933" max="6933" width="7.28515625" style="49" customWidth="1"/>
    <col min="6934" max="6934" width="19" style="49" customWidth="1"/>
    <col min="6935" max="6939" width="9.140625" style="49"/>
    <col min="6940" max="6940" width="10.42578125" style="49" customWidth="1"/>
    <col min="6941" max="6941" width="10.7109375" style="49" customWidth="1"/>
    <col min="6942" max="6942" width="10.42578125" style="49" customWidth="1"/>
    <col min="6943" max="6943" width="11.140625" style="49" customWidth="1"/>
    <col min="6944" max="6944" width="13.7109375" style="49" customWidth="1"/>
    <col min="6945" max="7168" width="9.140625" style="49"/>
    <col min="7169" max="7169" width="3.5703125" style="49" customWidth="1"/>
    <col min="7170" max="7170" width="23.5703125" style="49" customWidth="1"/>
    <col min="7171" max="7171" width="6.85546875" style="49" customWidth="1"/>
    <col min="7172" max="7172" width="14.140625" style="49" customWidth="1"/>
    <col min="7173" max="7173" width="14.28515625" style="49" customWidth="1"/>
    <col min="7174" max="7174" width="12.7109375" style="49" customWidth="1"/>
    <col min="7175" max="7175" width="14.42578125" style="49" customWidth="1"/>
    <col min="7176" max="7176" width="6.28515625" style="49" customWidth="1"/>
    <col min="7177" max="7177" width="19.85546875" style="49" customWidth="1"/>
    <col min="7178" max="7178" width="6.5703125" style="49" customWidth="1"/>
    <col min="7179" max="7179" width="10.85546875" style="49" customWidth="1"/>
    <col min="7180" max="7180" width="13.5703125" style="49" bestFit="1" customWidth="1"/>
    <col min="7181" max="7181" width="9.140625" style="49"/>
    <col min="7182" max="7182" width="10.5703125" style="49" customWidth="1"/>
    <col min="7183" max="7185" width="10.85546875" style="49" customWidth="1"/>
    <col min="7186" max="7186" width="11.28515625" style="49" customWidth="1"/>
    <col min="7187" max="7187" width="10.42578125" style="49" customWidth="1"/>
    <col min="7188" max="7188" width="9.140625" style="49"/>
    <col min="7189" max="7189" width="7.28515625" style="49" customWidth="1"/>
    <col min="7190" max="7190" width="19" style="49" customWidth="1"/>
    <col min="7191" max="7195" width="9.140625" style="49"/>
    <col min="7196" max="7196" width="10.42578125" style="49" customWidth="1"/>
    <col min="7197" max="7197" width="10.7109375" style="49" customWidth="1"/>
    <col min="7198" max="7198" width="10.42578125" style="49" customWidth="1"/>
    <col min="7199" max="7199" width="11.140625" style="49" customWidth="1"/>
    <col min="7200" max="7200" width="13.7109375" style="49" customWidth="1"/>
    <col min="7201" max="7424" width="9.140625" style="49"/>
    <col min="7425" max="7425" width="3.5703125" style="49" customWidth="1"/>
    <col min="7426" max="7426" width="23.5703125" style="49" customWidth="1"/>
    <col min="7427" max="7427" width="6.85546875" style="49" customWidth="1"/>
    <col min="7428" max="7428" width="14.140625" style="49" customWidth="1"/>
    <col min="7429" max="7429" width="14.28515625" style="49" customWidth="1"/>
    <col min="7430" max="7430" width="12.7109375" style="49" customWidth="1"/>
    <col min="7431" max="7431" width="14.42578125" style="49" customWidth="1"/>
    <col min="7432" max="7432" width="6.28515625" style="49" customWidth="1"/>
    <col min="7433" max="7433" width="19.85546875" style="49" customWidth="1"/>
    <col min="7434" max="7434" width="6.5703125" style="49" customWidth="1"/>
    <col min="7435" max="7435" width="10.85546875" style="49" customWidth="1"/>
    <col min="7436" max="7436" width="13.5703125" style="49" bestFit="1" customWidth="1"/>
    <col min="7437" max="7437" width="9.140625" style="49"/>
    <col min="7438" max="7438" width="10.5703125" style="49" customWidth="1"/>
    <col min="7439" max="7441" width="10.85546875" style="49" customWidth="1"/>
    <col min="7442" max="7442" width="11.28515625" style="49" customWidth="1"/>
    <col min="7443" max="7443" width="10.42578125" style="49" customWidth="1"/>
    <col min="7444" max="7444" width="9.140625" style="49"/>
    <col min="7445" max="7445" width="7.28515625" style="49" customWidth="1"/>
    <col min="7446" max="7446" width="19" style="49" customWidth="1"/>
    <col min="7447" max="7451" width="9.140625" style="49"/>
    <col min="7452" max="7452" width="10.42578125" style="49" customWidth="1"/>
    <col min="7453" max="7453" width="10.7109375" style="49" customWidth="1"/>
    <col min="7454" max="7454" width="10.42578125" style="49" customWidth="1"/>
    <col min="7455" max="7455" width="11.140625" style="49" customWidth="1"/>
    <col min="7456" max="7456" width="13.7109375" style="49" customWidth="1"/>
    <col min="7457" max="7680" width="9.140625" style="49"/>
    <col min="7681" max="7681" width="3.5703125" style="49" customWidth="1"/>
    <col min="7682" max="7682" width="23.5703125" style="49" customWidth="1"/>
    <col min="7683" max="7683" width="6.85546875" style="49" customWidth="1"/>
    <col min="7684" max="7684" width="14.140625" style="49" customWidth="1"/>
    <col min="7685" max="7685" width="14.28515625" style="49" customWidth="1"/>
    <col min="7686" max="7686" width="12.7109375" style="49" customWidth="1"/>
    <col min="7687" max="7687" width="14.42578125" style="49" customWidth="1"/>
    <col min="7688" max="7688" width="6.28515625" style="49" customWidth="1"/>
    <col min="7689" max="7689" width="19.85546875" style="49" customWidth="1"/>
    <col min="7690" max="7690" width="6.5703125" style="49" customWidth="1"/>
    <col min="7691" max="7691" width="10.85546875" style="49" customWidth="1"/>
    <col min="7692" max="7692" width="13.5703125" style="49" bestFit="1" customWidth="1"/>
    <col min="7693" max="7693" width="9.140625" style="49"/>
    <col min="7694" max="7694" width="10.5703125" style="49" customWidth="1"/>
    <col min="7695" max="7697" width="10.85546875" style="49" customWidth="1"/>
    <col min="7698" max="7698" width="11.28515625" style="49" customWidth="1"/>
    <col min="7699" max="7699" width="10.42578125" style="49" customWidth="1"/>
    <col min="7700" max="7700" width="9.140625" style="49"/>
    <col min="7701" max="7701" width="7.28515625" style="49" customWidth="1"/>
    <col min="7702" max="7702" width="19" style="49" customWidth="1"/>
    <col min="7703" max="7707" width="9.140625" style="49"/>
    <col min="7708" max="7708" width="10.42578125" style="49" customWidth="1"/>
    <col min="7709" max="7709" width="10.7109375" style="49" customWidth="1"/>
    <col min="7710" max="7710" width="10.42578125" style="49" customWidth="1"/>
    <col min="7711" max="7711" width="11.140625" style="49" customWidth="1"/>
    <col min="7712" max="7712" width="13.7109375" style="49" customWidth="1"/>
    <col min="7713" max="7936" width="9.140625" style="49"/>
    <col min="7937" max="7937" width="3.5703125" style="49" customWidth="1"/>
    <col min="7938" max="7938" width="23.5703125" style="49" customWidth="1"/>
    <col min="7939" max="7939" width="6.85546875" style="49" customWidth="1"/>
    <col min="7940" max="7940" width="14.140625" style="49" customWidth="1"/>
    <col min="7941" max="7941" width="14.28515625" style="49" customWidth="1"/>
    <col min="7942" max="7942" width="12.7109375" style="49" customWidth="1"/>
    <col min="7943" max="7943" width="14.42578125" style="49" customWidth="1"/>
    <col min="7944" max="7944" width="6.28515625" style="49" customWidth="1"/>
    <col min="7945" max="7945" width="19.85546875" style="49" customWidth="1"/>
    <col min="7946" max="7946" width="6.5703125" style="49" customWidth="1"/>
    <col min="7947" max="7947" width="10.85546875" style="49" customWidth="1"/>
    <col min="7948" max="7948" width="13.5703125" style="49" bestFit="1" customWidth="1"/>
    <col min="7949" max="7949" width="9.140625" style="49"/>
    <col min="7950" max="7950" width="10.5703125" style="49" customWidth="1"/>
    <col min="7951" max="7953" width="10.85546875" style="49" customWidth="1"/>
    <col min="7954" max="7954" width="11.28515625" style="49" customWidth="1"/>
    <col min="7955" max="7955" width="10.42578125" style="49" customWidth="1"/>
    <col min="7956" max="7956" width="9.140625" style="49"/>
    <col min="7957" max="7957" width="7.28515625" style="49" customWidth="1"/>
    <col min="7958" max="7958" width="19" style="49" customWidth="1"/>
    <col min="7959" max="7963" width="9.140625" style="49"/>
    <col min="7964" max="7964" width="10.42578125" style="49" customWidth="1"/>
    <col min="7965" max="7965" width="10.7109375" style="49" customWidth="1"/>
    <col min="7966" max="7966" width="10.42578125" style="49" customWidth="1"/>
    <col min="7967" max="7967" width="11.140625" style="49" customWidth="1"/>
    <col min="7968" max="7968" width="13.7109375" style="49" customWidth="1"/>
    <col min="7969" max="8192" width="9.140625" style="49"/>
    <col min="8193" max="8193" width="3.5703125" style="49" customWidth="1"/>
    <col min="8194" max="8194" width="23.5703125" style="49" customWidth="1"/>
    <col min="8195" max="8195" width="6.85546875" style="49" customWidth="1"/>
    <col min="8196" max="8196" width="14.140625" style="49" customWidth="1"/>
    <col min="8197" max="8197" width="14.28515625" style="49" customWidth="1"/>
    <col min="8198" max="8198" width="12.7109375" style="49" customWidth="1"/>
    <col min="8199" max="8199" width="14.42578125" style="49" customWidth="1"/>
    <col min="8200" max="8200" width="6.28515625" style="49" customWidth="1"/>
    <col min="8201" max="8201" width="19.85546875" style="49" customWidth="1"/>
    <col min="8202" max="8202" width="6.5703125" style="49" customWidth="1"/>
    <col min="8203" max="8203" width="10.85546875" style="49" customWidth="1"/>
    <col min="8204" max="8204" width="13.5703125" style="49" bestFit="1" customWidth="1"/>
    <col min="8205" max="8205" width="9.140625" style="49"/>
    <col min="8206" max="8206" width="10.5703125" style="49" customWidth="1"/>
    <col min="8207" max="8209" width="10.85546875" style="49" customWidth="1"/>
    <col min="8210" max="8210" width="11.28515625" style="49" customWidth="1"/>
    <col min="8211" max="8211" width="10.42578125" style="49" customWidth="1"/>
    <col min="8212" max="8212" width="9.140625" style="49"/>
    <col min="8213" max="8213" width="7.28515625" style="49" customWidth="1"/>
    <col min="8214" max="8214" width="19" style="49" customWidth="1"/>
    <col min="8215" max="8219" width="9.140625" style="49"/>
    <col min="8220" max="8220" width="10.42578125" style="49" customWidth="1"/>
    <col min="8221" max="8221" width="10.7109375" style="49" customWidth="1"/>
    <col min="8222" max="8222" width="10.42578125" style="49" customWidth="1"/>
    <col min="8223" max="8223" width="11.140625" style="49" customWidth="1"/>
    <col min="8224" max="8224" width="13.7109375" style="49" customWidth="1"/>
    <col min="8225" max="8448" width="9.140625" style="49"/>
    <col min="8449" max="8449" width="3.5703125" style="49" customWidth="1"/>
    <col min="8450" max="8450" width="23.5703125" style="49" customWidth="1"/>
    <col min="8451" max="8451" width="6.85546875" style="49" customWidth="1"/>
    <col min="8452" max="8452" width="14.140625" style="49" customWidth="1"/>
    <col min="8453" max="8453" width="14.28515625" style="49" customWidth="1"/>
    <col min="8454" max="8454" width="12.7109375" style="49" customWidth="1"/>
    <col min="8455" max="8455" width="14.42578125" style="49" customWidth="1"/>
    <col min="8456" max="8456" width="6.28515625" style="49" customWidth="1"/>
    <col min="8457" max="8457" width="19.85546875" style="49" customWidth="1"/>
    <col min="8458" max="8458" width="6.5703125" style="49" customWidth="1"/>
    <col min="8459" max="8459" width="10.85546875" style="49" customWidth="1"/>
    <col min="8460" max="8460" width="13.5703125" style="49" bestFit="1" customWidth="1"/>
    <col min="8461" max="8461" width="9.140625" style="49"/>
    <col min="8462" max="8462" width="10.5703125" style="49" customWidth="1"/>
    <col min="8463" max="8465" width="10.85546875" style="49" customWidth="1"/>
    <col min="8466" max="8466" width="11.28515625" style="49" customWidth="1"/>
    <col min="8467" max="8467" width="10.42578125" style="49" customWidth="1"/>
    <col min="8468" max="8468" width="9.140625" style="49"/>
    <col min="8469" max="8469" width="7.28515625" style="49" customWidth="1"/>
    <col min="8470" max="8470" width="19" style="49" customWidth="1"/>
    <col min="8471" max="8475" width="9.140625" style="49"/>
    <col min="8476" max="8476" width="10.42578125" style="49" customWidth="1"/>
    <col min="8477" max="8477" width="10.7109375" style="49" customWidth="1"/>
    <col min="8478" max="8478" width="10.42578125" style="49" customWidth="1"/>
    <col min="8479" max="8479" width="11.140625" style="49" customWidth="1"/>
    <col min="8480" max="8480" width="13.7109375" style="49" customWidth="1"/>
    <col min="8481" max="8704" width="9.140625" style="49"/>
    <col min="8705" max="8705" width="3.5703125" style="49" customWidth="1"/>
    <col min="8706" max="8706" width="23.5703125" style="49" customWidth="1"/>
    <col min="8707" max="8707" width="6.85546875" style="49" customWidth="1"/>
    <col min="8708" max="8708" width="14.140625" style="49" customWidth="1"/>
    <col min="8709" max="8709" width="14.28515625" style="49" customWidth="1"/>
    <col min="8710" max="8710" width="12.7109375" style="49" customWidth="1"/>
    <col min="8711" max="8711" width="14.42578125" style="49" customWidth="1"/>
    <col min="8712" max="8712" width="6.28515625" style="49" customWidth="1"/>
    <col min="8713" max="8713" width="19.85546875" style="49" customWidth="1"/>
    <col min="8714" max="8714" width="6.5703125" style="49" customWidth="1"/>
    <col min="8715" max="8715" width="10.85546875" style="49" customWidth="1"/>
    <col min="8716" max="8716" width="13.5703125" style="49" bestFit="1" customWidth="1"/>
    <col min="8717" max="8717" width="9.140625" style="49"/>
    <col min="8718" max="8718" width="10.5703125" style="49" customWidth="1"/>
    <col min="8719" max="8721" width="10.85546875" style="49" customWidth="1"/>
    <col min="8722" max="8722" width="11.28515625" style="49" customWidth="1"/>
    <col min="8723" max="8723" width="10.42578125" style="49" customWidth="1"/>
    <col min="8724" max="8724" width="9.140625" style="49"/>
    <col min="8725" max="8725" width="7.28515625" style="49" customWidth="1"/>
    <col min="8726" max="8726" width="19" style="49" customWidth="1"/>
    <col min="8727" max="8731" width="9.140625" style="49"/>
    <col min="8732" max="8732" width="10.42578125" style="49" customWidth="1"/>
    <col min="8733" max="8733" width="10.7109375" style="49" customWidth="1"/>
    <col min="8734" max="8734" width="10.42578125" style="49" customWidth="1"/>
    <col min="8735" max="8735" width="11.140625" style="49" customWidth="1"/>
    <col min="8736" max="8736" width="13.7109375" style="49" customWidth="1"/>
    <col min="8737" max="8960" width="9.140625" style="49"/>
    <col min="8961" max="8961" width="3.5703125" style="49" customWidth="1"/>
    <col min="8962" max="8962" width="23.5703125" style="49" customWidth="1"/>
    <col min="8963" max="8963" width="6.85546875" style="49" customWidth="1"/>
    <col min="8964" max="8964" width="14.140625" style="49" customWidth="1"/>
    <col min="8965" max="8965" width="14.28515625" style="49" customWidth="1"/>
    <col min="8966" max="8966" width="12.7109375" style="49" customWidth="1"/>
    <col min="8967" max="8967" width="14.42578125" style="49" customWidth="1"/>
    <col min="8968" max="8968" width="6.28515625" style="49" customWidth="1"/>
    <col min="8969" max="8969" width="19.85546875" style="49" customWidth="1"/>
    <col min="8970" max="8970" width="6.5703125" style="49" customWidth="1"/>
    <col min="8971" max="8971" width="10.85546875" style="49" customWidth="1"/>
    <col min="8972" max="8972" width="13.5703125" style="49" bestFit="1" customWidth="1"/>
    <col min="8973" max="8973" width="9.140625" style="49"/>
    <col min="8974" max="8974" width="10.5703125" style="49" customWidth="1"/>
    <col min="8975" max="8977" width="10.85546875" style="49" customWidth="1"/>
    <col min="8978" max="8978" width="11.28515625" style="49" customWidth="1"/>
    <col min="8979" max="8979" width="10.42578125" style="49" customWidth="1"/>
    <col min="8980" max="8980" width="9.140625" style="49"/>
    <col min="8981" max="8981" width="7.28515625" style="49" customWidth="1"/>
    <col min="8982" max="8982" width="19" style="49" customWidth="1"/>
    <col min="8983" max="8987" width="9.140625" style="49"/>
    <col min="8988" max="8988" width="10.42578125" style="49" customWidth="1"/>
    <col min="8989" max="8989" width="10.7109375" style="49" customWidth="1"/>
    <col min="8990" max="8990" width="10.42578125" style="49" customWidth="1"/>
    <col min="8991" max="8991" width="11.140625" style="49" customWidth="1"/>
    <col min="8992" max="8992" width="13.7109375" style="49" customWidth="1"/>
    <col min="8993" max="9216" width="9.140625" style="49"/>
    <col min="9217" max="9217" width="3.5703125" style="49" customWidth="1"/>
    <col min="9218" max="9218" width="23.5703125" style="49" customWidth="1"/>
    <col min="9219" max="9219" width="6.85546875" style="49" customWidth="1"/>
    <col min="9220" max="9220" width="14.140625" style="49" customWidth="1"/>
    <col min="9221" max="9221" width="14.28515625" style="49" customWidth="1"/>
    <col min="9222" max="9222" width="12.7109375" style="49" customWidth="1"/>
    <col min="9223" max="9223" width="14.42578125" style="49" customWidth="1"/>
    <col min="9224" max="9224" width="6.28515625" style="49" customWidth="1"/>
    <col min="9225" max="9225" width="19.85546875" style="49" customWidth="1"/>
    <col min="9226" max="9226" width="6.5703125" style="49" customWidth="1"/>
    <col min="9227" max="9227" width="10.85546875" style="49" customWidth="1"/>
    <col min="9228" max="9228" width="13.5703125" style="49" bestFit="1" customWidth="1"/>
    <col min="9229" max="9229" width="9.140625" style="49"/>
    <col min="9230" max="9230" width="10.5703125" style="49" customWidth="1"/>
    <col min="9231" max="9233" width="10.85546875" style="49" customWidth="1"/>
    <col min="9234" max="9234" width="11.28515625" style="49" customWidth="1"/>
    <col min="9235" max="9235" width="10.42578125" style="49" customWidth="1"/>
    <col min="9236" max="9236" width="9.140625" style="49"/>
    <col min="9237" max="9237" width="7.28515625" style="49" customWidth="1"/>
    <col min="9238" max="9238" width="19" style="49" customWidth="1"/>
    <col min="9239" max="9243" width="9.140625" style="49"/>
    <col min="9244" max="9244" width="10.42578125" style="49" customWidth="1"/>
    <col min="9245" max="9245" width="10.7109375" style="49" customWidth="1"/>
    <col min="9246" max="9246" width="10.42578125" style="49" customWidth="1"/>
    <col min="9247" max="9247" width="11.140625" style="49" customWidth="1"/>
    <col min="9248" max="9248" width="13.7109375" style="49" customWidth="1"/>
    <col min="9249" max="9472" width="9.140625" style="49"/>
    <col min="9473" max="9473" width="3.5703125" style="49" customWidth="1"/>
    <col min="9474" max="9474" width="23.5703125" style="49" customWidth="1"/>
    <col min="9475" max="9475" width="6.85546875" style="49" customWidth="1"/>
    <col min="9476" max="9476" width="14.140625" style="49" customWidth="1"/>
    <col min="9477" max="9477" width="14.28515625" style="49" customWidth="1"/>
    <col min="9478" max="9478" width="12.7109375" style="49" customWidth="1"/>
    <col min="9479" max="9479" width="14.42578125" style="49" customWidth="1"/>
    <col min="9480" max="9480" width="6.28515625" style="49" customWidth="1"/>
    <col min="9481" max="9481" width="19.85546875" style="49" customWidth="1"/>
    <col min="9482" max="9482" width="6.5703125" style="49" customWidth="1"/>
    <col min="9483" max="9483" width="10.85546875" style="49" customWidth="1"/>
    <col min="9484" max="9484" width="13.5703125" style="49" bestFit="1" customWidth="1"/>
    <col min="9485" max="9485" width="9.140625" style="49"/>
    <col min="9486" max="9486" width="10.5703125" style="49" customWidth="1"/>
    <col min="9487" max="9489" width="10.85546875" style="49" customWidth="1"/>
    <col min="9490" max="9490" width="11.28515625" style="49" customWidth="1"/>
    <col min="9491" max="9491" width="10.42578125" style="49" customWidth="1"/>
    <col min="9492" max="9492" width="9.140625" style="49"/>
    <col min="9493" max="9493" width="7.28515625" style="49" customWidth="1"/>
    <col min="9494" max="9494" width="19" style="49" customWidth="1"/>
    <col min="9495" max="9499" width="9.140625" style="49"/>
    <col min="9500" max="9500" width="10.42578125" style="49" customWidth="1"/>
    <col min="9501" max="9501" width="10.7109375" style="49" customWidth="1"/>
    <col min="9502" max="9502" width="10.42578125" style="49" customWidth="1"/>
    <col min="9503" max="9503" width="11.140625" style="49" customWidth="1"/>
    <col min="9504" max="9504" width="13.7109375" style="49" customWidth="1"/>
    <col min="9505" max="9728" width="9.140625" style="49"/>
    <col min="9729" max="9729" width="3.5703125" style="49" customWidth="1"/>
    <col min="9730" max="9730" width="23.5703125" style="49" customWidth="1"/>
    <col min="9731" max="9731" width="6.85546875" style="49" customWidth="1"/>
    <col min="9732" max="9732" width="14.140625" style="49" customWidth="1"/>
    <col min="9733" max="9733" width="14.28515625" style="49" customWidth="1"/>
    <col min="9734" max="9734" width="12.7109375" style="49" customWidth="1"/>
    <col min="9735" max="9735" width="14.42578125" style="49" customWidth="1"/>
    <col min="9736" max="9736" width="6.28515625" style="49" customWidth="1"/>
    <col min="9737" max="9737" width="19.85546875" style="49" customWidth="1"/>
    <col min="9738" max="9738" width="6.5703125" style="49" customWidth="1"/>
    <col min="9739" max="9739" width="10.85546875" style="49" customWidth="1"/>
    <col min="9740" max="9740" width="13.5703125" style="49" bestFit="1" customWidth="1"/>
    <col min="9741" max="9741" width="9.140625" style="49"/>
    <col min="9742" max="9742" width="10.5703125" style="49" customWidth="1"/>
    <col min="9743" max="9745" width="10.85546875" style="49" customWidth="1"/>
    <col min="9746" max="9746" width="11.28515625" style="49" customWidth="1"/>
    <col min="9747" max="9747" width="10.42578125" style="49" customWidth="1"/>
    <col min="9748" max="9748" width="9.140625" style="49"/>
    <col min="9749" max="9749" width="7.28515625" style="49" customWidth="1"/>
    <col min="9750" max="9750" width="19" style="49" customWidth="1"/>
    <col min="9751" max="9755" width="9.140625" style="49"/>
    <col min="9756" max="9756" width="10.42578125" style="49" customWidth="1"/>
    <col min="9757" max="9757" width="10.7109375" style="49" customWidth="1"/>
    <col min="9758" max="9758" width="10.42578125" style="49" customWidth="1"/>
    <col min="9759" max="9759" width="11.140625" style="49" customWidth="1"/>
    <col min="9760" max="9760" width="13.7109375" style="49" customWidth="1"/>
    <col min="9761" max="9984" width="9.140625" style="49"/>
    <col min="9985" max="9985" width="3.5703125" style="49" customWidth="1"/>
    <col min="9986" max="9986" width="23.5703125" style="49" customWidth="1"/>
    <col min="9987" max="9987" width="6.85546875" style="49" customWidth="1"/>
    <col min="9988" max="9988" width="14.140625" style="49" customWidth="1"/>
    <col min="9989" max="9989" width="14.28515625" style="49" customWidth="1"/>
    <col min="9990" max="9990" width="12.7109375" style="49" customWidth="1"/>
    <col min="9991" max="9991" width="14.42578125" style="49" customWidth="1"/>
    <col min="9992" max="9992" width="6.28515625" style="49" customWidth="1"/>
    <col min="9993" max="9993" width="19.85546875" style="49" customWidth="1"/>
    <col min="9994" max="9994" width="6.5703125" style="49" customWidth="1"/>
    <col min="9995" max="9995" width="10.85546875" style="49" customWidth="1"/>
    <col min="9996" max="9996" width="13.5703125" style="49" bestFit="1" customWidth="1"/>
    <col min="9997" max="9997" width="9.140625" style="49"/>
    <col min="9998" max="9998" width="10.5703125" style="49" customWidth="1"/>
    <col min="9999" max="10001" width="10.85546875" style="49" customWidth="1"/>
    <col min="10002" max="10002" width="11.28515625" style="49" customWidth="1"/>
    <col min="10003" max="10003" width="10.42578125" style="49" customWidth="1"/>
    <col min="10004" max="10004" width="9.140625" style="49"/>
    <col min="10005" max="10005" width="7.28515625" style="49" customWidth="1"/>
    <col min="10006" max="10006" width="19" style="49" customWidth="1"/>
    <col min="10007" max="10011" width="9.140625" style="49"/>
    <col min="10012" max="10012" width="10.42578125" style="49" customWidth="1"/>
    <col min="10013" max="10013" width="10.7109375" style="49" customWidth="1"/>
    <col min="10014" max="10014" width="10.42578125" style="49" customWidth="1"/>
    <col min="10015" max="10015" width="11.140625" style="49" customWidth="1"/>
    <col min="10016" max="10016" width="13.7109375" style="49" customWidth="1"/>
    <col min="10017" max="10240" width="9.140625" style="49"/>
    <col min="10241" max="10241" width="3.5703125" style="49" customWidth="1"/>
    <col min="10242" max="10242" width="23.5703125" style="49" customWidth="1"/>
    <col min="10243" max="10243" width="6.85546875" style="49" customWidth="1"/>
    <col min="10244" max="10244" width="14.140625" style="49" customWidth="1"/>
    <col min="10245" max="10245" width="14.28515625" style="49" customWidth="1"/>
    <col min="10246" max="10246" width="12.7109375" style="49" customWidth="1"/>
    <col min="10247" max="10247" width="14.42578125" style="49" customWidth="1"/>
    <col min="10248" max="10248" width="6.28515625" style="49" customWidth="1"/>
    <col min="10249" max="10249" width="19.85546875" style="49" customWidth="1"/>
    <col min="10250" max="10250" width="6.5703125" style="49" customWidth="1"/>
    <col min="10251" max="10251" width="10.85546875" style="49" customWidth="1"/>
    <col min="10252" max="10252" width="13.5703125" style="49" bestFit="1" customWidth="1"/>
    <col min="10253" max="10253" width="9.140625" style="49"/>
    <col min="10254" max="10254" width="10.5703125" style="49" customWidth="1"/>
    <col min="10255" max="10257" width="10.85546875" style="49" customWidth="1"/>
    <col min="10258" max="10258" width="11.28515625" style="49" customWidth="1"/>
    <col min="10259" max="10259" width="10.42578125" style="49" customWidth="1"/>
    <col min="10260" max="10260" width="9.140625" style="49"/>
    <col min="10261" max="10261" width="7.28515625" style="49" customWidth="1"/>
    <col min="10262" max="10262" width="19" style="49" customWidth="1"/>
    <col min="10263" max="10267" width="9.140625" style="49"/>
    <col min="10268" max="10268" width="10.42578125" style="49" customWidth="1"/>
    <col min="10269" max="10269" width="10.7109375" style="49" customWidth="1"/>
    <col min="10270" max="10270" width="10.42578125" style="49" customWidth="1"/>
    <col min="10271" max="10271" width="11.140625" style="49" customWidth="1"/>
    <col min="10272" max="10272" width="13.7109375" style="49" customWidth="1"/>
    <col min="10273" max="10496" width="9.140625" style="49"/>
    <col min="10497" max="10497" width="3.5703125" style="49" customWidth="1"/>
    <col min="10498" max="10498" width="23.5703125" style="49" customWidth="1"/>
    <col min="10499" max="10499" width="6.85546875" style="49" customWidth="1"/>
    <col min="10500" max="10500" width="14.140625" style="49" customWidth="1"/>
    <col min="10501" max="10501" width="14.28515625" style="49" customWidth="1"/>
    <col min="10502" max="10502" width="12.7109375" style="49" customWidth="1"/>
    <col min="10503" max="10503" width="14.42578125" style="49" customWidth="1"/>
    <col min="10504" max="10504" width="6.28515625" style="49" customWidth="1"/>
    <col min="10505" max="10505" width="19.85546875" style="49" customWidth="1"/>
    <col min="10506" max="10506" width="6.5703125" style="49" customWidth="1"/>
    <col min="10507" max="10507" width="10.85546875" style="49" customWidth="1"/>
    <col min="10508" max="10508" width="13.5703125" style="49" bestFit="1" customWidth="1"/>
    <col min="10509" max="10509" width="9.140625" style="49"/>
    <col min="10510" max="10510" width="10.5703125" style="49" customWidth="1"/>
    <col min="10511" max="10513" width="10.85546875" style="49" customWidth="1"/>
    <col min="10514" max="10514" width="11.28515625" style="49" customWidth="1"/>
    <col min="10515" max="10515" width="10.42578125" style="49" customWidth="1"/>
    <col min="10516" max="10516" width="9.140625" style="49"/>
    <col min="10517" max="10517" width="7.28515625" style="49" customWidth="1"/>
    <col min="10518" max="10518" width="19" style="49" customWidth="1"/>
    <col min="10519" max="10523" width="9.140625" style="49"/>
    <col min="10524" max="10524" width="10.42578125" style="49" customWidth="1"/>
    <col min="10525" max="10525" width="10.7109375" style="49" customWidth="1"/>
    <col min="10526" max="10526" width="10.42578125" style="49" customWidth="1"/>
    <col min="10527" max="10527" width="11.140625" style="49" customWidth="1"/>
    <col min="10528" max="10528" width="13.7109375" style="49" customWidth="1"/>
    <col min="10529" max="10752" width="9.140625" style="49"/>
    <col min="10753" max="10753" width="3.5703125" style="49" customWidth="1"/>
    <col min="10754" max="10754" width="23.5703125" style="49" customWidth="1"/>
    <col min="10755" max="10755" width="6.85546875" style="49" customWidth="1"/>
    <col min="10756" max="10756" width="14.140625" style="49" customWidth="1"/>
    <col min="10757" max="10757" width="14.28515625" style="49" customWidth="1"/>
    <col min="10758" max="10758" width="12.7109375" style="49" customWidth="1"/>
    <col min="10759" max="10759" width="14.42578125" style="49" customWidth="1"/>
    <col min="10760" max="10760" width="6.28515625" style="49" customWidth="1"/>
    <col min="10761" max="10761" width="19.85546875" style="49" customWidth="1"/>
    <col min="10762" max="10762" width="6.5703125" style="49" customWidth="1"/>
    <col min="10763" max="10763" width="10.85546875" style="49" customWidth="1"/>
    <col min="10764" max="10764" width="13.5703125" style="49" bestFit="1" customWidth="1"/>
    <col min="10765" max="10765" width="9.140625" style="49"/>
    <col min="10766" max="10766" width="10.5703125" style="49" customWidth="1"/>
    <col min="10767" max="10769" width="10.85546875" style="49" customWidth="1"/>
    <col min="10770" max="10770" width="11.28515625" style="49" customWidth="1"/>
    <col min="10771" max="10771" width="10.42578125" style="49" customWidth="1"/>
    <col min="10772" max="10772" width="9.140625" style="49"/>
    <col min="10773" max="10773" width="7.28515625" style="49" customWidth="1"/>
    <col min="10774" max="10774" width="19" style="49" customWidth="1"/>
    <col min="10775" max="10779" width="9.140625" style="49"/>
    <col min="10780" max="10780" width="10.42578125" style="49" customWidth="1"/>
    <col min="10781" max="10781" width="10.7109375" style="49" customWidth="1"/>
    <col min="10782" max="10782" width="10.42578125" style="49" customWidth="1"/>
    <col min="10783" max="10783" width="11.140625" style="49" customWidth="1"/>
    <col min="10784" max="10784" width="13.7109375" style="49" customWidth="1"/>
    <col min="10785" max="11008" width="9.140625" style="49"/>
    <col min="11009" max="11009" width="3.5703125" style="49" customWidth="1"/>
    <col min="11010" max="11010" width="23.5703125" style="49" customWidth="1"/>
    <col min="11011" max="11011" width="6.85546875" style="49" customWidth="1"/>
    <col min="11012" max="11012" width="14.140625" style="49" customWidth="1"/>
    <col min="11013" max="11013" width="14.28515625" style="49" customWidth="1"/>
    <col min="11014" max="11014" width="12.7109375" style="49" customWidth="1"/>
    <col min="11015" max="11015" width="14.42578125" style="49" customWidth="1"/>
    <col min="11016" max="11016" width="6.28515625" style="49" customWidth="1"/>
    <col min="11017" max="11017" width="19.85546875" style="49" customWidth="1"/>
    <col min="11018" max="11018" width="6.5703125" style="49" customWidth="1"/>
    <col min="11019" max="11019" width="10.85546875" style="49" customWidth="1"/>
    <col min="11020" max="11020" width="13.5703125" style="49" bestFit="1" customWidth="1"/>
    <col min="11021" max="11021" width="9.140625" style="49"/>
    <col min="11022" max="11022" width="10.5703125" style="49" customWidth="1"/>
    <col min="11023" max="11025" width="10.85546875" style="49" customWidth="1"/>
    <col min="11026" max="11026" width="11.28515625" style="49" customWidth="1"/>
    <col min="11027" max="11027" width="10.42578125" style="49" customWidth="1"/>
    <col min="11028" max="11028" width="9.140625" style="49"/>
    <col min="11029" max="11029" width="7.28515625" style="49" customWidth="1"/>
    <col min="11030" max="11030" width="19" style="49" customWidth="1"/>
    <col min="11031" max="11035" width="9.140625" style="49"/>
    <col min="11036" max="11036" width="10.42578125" style="49" customWidth="1"/>
    <col min="11037" max="11037" width="10.7109375" style="49" customWidth="1"/>
    <col min="11038" max="11038" width="10.42578125" style="49" customWidth="1"/>
    <col min="11039" max="11039" width="11.140625" style="49" customWidth="1"/>
    <col min="11040" max="11040" width="13.7109375" style="49" customWidth="1"/>
    <col min="11041" max="11264" width="9.140625" style="49"/>
    <col min="11265" max="11265" width="3.5703125" style="49" customWidth="1"/>
    <col min="11266" max="11266" width="23.5703125" style="49" customWidth="1"/>
    <col min="11267" max="11267" width="6.85546875" style="49" customWidth="1"/>
    <col min="11268" max="11268" width="14.140625" style="49" customWidth="1"/>
    <col min="11269" max="11269" width="14.28515625" style="49" customWidth="1"/>
    <col min="11270" max="11270" width="12.7109375" style="49" customWidth="1"/>
    <col min="11271" max="11271" width="14.42578125" style="49" customWidth="1"/>
    <col min="11272" max="11272" width="6.28515625" style="49" customWidth="1"/>
    <col min="11273" max="11273" width="19.85546875" style="49" customWidth="1"/>
    <col min="11274" max="11274" width="6.5703125" style="49" customWidth="1"/>
    <col min="11275" max="11275" width="10.85546875" style="49" customWidth="1"/>
    <col min="11276" max="11276" width="13.5703125" style="49" bestFit="1" customWidth="1"/>
    <col min="11277" max="11277" width="9.140625" style="49"/>
    <col min="11278" max="11278" width="10.5703125" style="49" customWidth="1"/>
    <col min="11279" max="11281" width="10.85546875" style="49" customWidth="1"/>
    <col min="11282" max="11282" width="11.28515625" style="49" customWidth="1"/>
    <col min="11283" max="11283" width="10.42578125" style="49" customWidth="1"/>
    <col min="11284" max="11284" width="9.140625" style="49"/>
    <col min="11285" max="11285" width="7.28515625" style="49" customWidth="1"/>
    <col min="11286" max="11286" width="19" style="49" customWidth="1"/>
    <col min="11287" max="11291" width="9.140625" style="49"/>
    <col min="11292" max="11292" width="10.42578125" style="49" customWidth="1"/>
    <col min="11293" max="11293" width="10.7109375" style="49" customWidth="1"/>
    <col min="11294" max="11294" width="10.42578125" style="49" customWidth="1"/>
    <col min="11295" max="11295" width="11.140625" style="49" customWidth="1"/>
    <col min="11296" max="11296" width="13.7109375" style="49" customWidth="1"/>
    <col min="11297" max="11520" width="9.140625" style="49"/>
    <col min="11521" max="11521" width="3.5703125" style="49" customWidth="1"/>
    <col min="11522" max="11522" width="23.5703125" style="49" customWidth="1"/>
    <col min="11523" max="11523" width="6.85546875" style="49" customWidth="1"/>
    <col min="11524" max="11524" width="14.140625" style="49" customWidth="1"/>
    <col min="11525" max="11525" width="14.28515625" style="49" customWidth="1"/>
    <col min="11526" max="11526" width="12.7109375" style="49" customWidth="1"/>
    <col min="11527" max="11527" width="14.42578125" style="49" customWidth="1"/>
    <col min="11528" max="11528" width="6.28515625" style="49" customWidth="1"/>
    <col min="11529" max="11529" width="19.85546875" style="49" customWidth="1"/>
    <col min="11530" max="11530" width="6.5703125" style="49" customWidth="1"/>
    <col min="11531" max="11531" width="10.85546875" style="49" customWidth="1"/>
    <col min="11532" max="11532" width="13.5703125" style="49" bestFit="1" customWidth="1"/>
    <col min="11533" max="11533" width="9.140625" style="49"/>
    <col min="11534" max="11534" width="10.5703125" style="49" customWidth="1"/>
    <col min="11535" max="11537" width="10.85546875" style="49" customWidth="1"/>
    <col min="11538" max="11538" width="11.28515625" style="49" customWidth="1"/>
    <col min="11539" max="11539" width="10.42578125" style="49" customWidth="1"/>
    <col min="11540" max="11540" width="9.140625" style="49"/>
    <col min="11541" max="11541" width="7.28515625" style="49" customWidth="1"/>
    <col min="11542" max="11542" width="19" style="49" customWidth="1"/>
    <col min="11543" max="11547" width="9.140625" style="49"/>
    <col min="11548" max="11548" width="10.42578125" style="49" customWidth="1"/>
    <col min="11549" max="11549" width="10.7109375" style="49" customWidth="1"/>
    <col min="11550" max="11550" width="10.42578125" style="49" customWidth="1"/>
    <col min="11551" max="11551" width="11.140625" style="49" customWidth="1"/>
    <col min="11552" max="11552" width="13.7109375" style="49" customWidth="1"/>
    <col min="11553" max="11776" width="9.140625" style="49"/>
    <col min="11777" max="11777" width="3.5703125" style="49" customWidth="1"/>
    <col min="11778" max="11778" width="23.5703125" style="49" customWidth="1"/>
    <col min="11779" max="11779" width="6.85546875" style="49" customWidth="1"/>
    <col min="11780" max="11780" width="14.140625" style="49" customWidth="1"/>
    <col min="11781" max="11781" width="14.28515625" style="49" customWidth="1"/>
    <col min="11782" max="11782" width="12.7109375" style="49" customWidth="1"/>
    <col min="11783" max="11783" width="14.42578125" style="49" customWidth="1"/>
    <col min="11784" max="11784" width="6.28515625" style="49" customWidth="1"/>
    <col min="11785" max="11785" width="19.85546875" style="49" customWidth="1"/>
    <col min="11786" max="11786" width="6.5703125" style="49" customWidth="1"/>
    <col min="11787" max="11787" width="10.85546875" style="49" customWidth="1"/>
    <col min="11788" max="11788" width="13.5703125" style="49" bestFit="1" customWidth="1"/>
    <col min="11789" max="11789" width="9.140625" style="49"/>
    <col min="11790" max="11790" width="10.5703125" style="49" customWidth="1"/>
    <col min="11791" max="11793" width="10.85546875" style="49" customWidth="1"/>
    <col min="11794" max="11794" width="11.28515625" style="49" customWidth="1"/>
    <col min="11795" max="11795" width="10.42578125" style="49" customWidth="1"/>
    <col min="11796" max="11796" width="9.140625" style="49"/>
    <col min="11797" max="11797" width="7.28515625" style="49" customWidth="1"/>
    <col min="11798" max="11798" width="19" style="49" customWidth="1"/>
    <col min="11799" max="11803" width="9.140625" style="49"/>
    <col min="11804" max="11804" width="10.42578125" style="49" customWidth="1"/>
    <col min="11805" max="11805" width="10.7109375" style="49" customWidth="1"/>
    <col min="11806" max="11806" width="10.42578125" style="49" customWidth="1"/>
    <col min="11807" max="11807" width="11.140625" style="49" customWidth="1"/>
    <col min="11808" max="11808" width="13.7109375" style="49" customWidth="1"/>
    <col min="11809" max="12032" width="9.140625" style="49"/>
    <col min="12033" max="12033" width="3.5703125" style="49" customWidth="1"/>
    <col min="12034" max="12034" width="23.5703125" style="49" customWidth="1"/>
    <col min="12035" max="12035" width="6.85546875" style="49" customWidth="1"/>
    <col min="12036" max="12036" width="14.140625" style="49" customWidth="1"/>
    <col min="12037" max="12037" width="14.28515625" style="49" customWidth="1"/>
    <col min="12038" max="12038" width="12.7109375" style="49" customWidth="1"/>
    <col min="12039" max="12039" width="14.42578125" style="49" customWidth="1"/>
    <col min="12040" max="12040" width="6.28515625" style="49" customWidth="1"/>
    <col min="12041" max="12041" width="19.85546875" style="49" customWidth="1"/>
    <col min="12042" max="12042" width="6.5703125" style="49" customWidth="1"/>
    <col min="12043" max="12043" width="10.85546875" style="49" customWidth="1"/>
    <col min="12044" max="12044" width="13.5703125" style="49" bestFit="1" customWidth="1"/>
    <col min="12045" max="12045" width="9.140625" style="49"/>
    <col min="12046" max="12046" width="10.5703125" style="49" customWidth="1"/>
    <col min="12047" max="12049" width="10.85546875" style="49" customWidth="1"/>
    <col min="12050" max="12050" width="11.28515625" style="49" customWidth="1"/>
    <col min="12051" max="12051" width="10.42578125" style="49" customWidth="1"/>
    <col min="12052" max="12052" width="9.140625" style="49"/>
    <col min="12053" max="12053" width="7.28515625" style="49" customWidth="1"/>
    <col min="12054" max="12054" width="19" style="49" customWidth="1"/>
    <col min="12055" max="12059" width="9.140625" style="49"/>
    <col min="12060" max="12060" width="10.42578125" style="49" customWidth="1"/>
    <col min="12061" max="12061" width="10.7109375" style="49" customWidth="1"/>
    <col min="12062" max="12062" width="10.42578125" style="49" customWidth="1"/>
    <col min="12063" max="12063" width="11.140625" style="49" customWidth="1"/>
    <col min="12064" max="12064" width="13.7109375" style="49" customWidth="1"/>
    <col min="12065" max="12288" width="9.140625" style="49"/>
    <col min="12289" max="12289" width="3.5703125" style="49" customWidth="1"/>
    <col min="12290" max="12290" width="23.5703125" style="49" customWidth="1"/>
    <col min="12291" max="12291" width="6.85546875" style="49" customWidth="1"/>
    <col min="12292" max="12292" width="14.140625" style="49" customWidth="1"/>
    <col min="12293" max="12293" width="14.28515625" style="49" customWidth="1"/>
    <col min="12294" max="12294" width="12.7109375" style="49" customWidth="1"/>
    <col min="12295" max="12295" width="14.42578125" style="49" customWidth="1"/>
    <col min="12296" max="12296" width="6.28515625" style="49" customWidth="1"/>
    <col min="12297" max="12297" width="19.85546875" style="49" customWidth="1"/>
    <col min="12298" max="12298" width="6.5703125" style="49" customWidth="1"/>
    <col min="12299" max="12299" width="10.85546875" style="49" customWidth="1"/>
    <col min="12300" max="12300" width="13.5703125" style="49" bestFit="1" customWidth="1"/>
    <col min="12301" max="12301" width="9.140625" style="49"/>
    <col min="12302" max="12302" width="10.5703125" style="49" customWidth="1"/>
    <col min="12303" max="12305" width="10.85546875" style="49" customWidth="1"/>
    <col min="12306" max="12306" width="11.28515625" style="49" customWidth="1"/>
    <col min="12307" max="12307" width="10.42578125" style="49" customWidth="1"/>
    <col min="12308" max="12308" width="9.140625" style="49"/>
    <col min="12309" max="12309" width="7.28515625" style="49" customWidth="1"/>
    <col min="12310" max="12310" width="19" style="49" customWidth="1"/>
    <col min="12311" max="12315" width="9.140625" style="49"/>
    <col min="12316" max="12316" width="10.42578125" style="49" customWidth="1"/>
    <col min="12317" max="12317" width="10.7109375" style="49" customWidth="1"/>
    <col min="12318" max="12318" width="10.42578125" style="49" customWidth="1"/>
    <col min="12319" max="12319" width="11.140625" style="49" customWidth="1"/>
    <col min="12320" max="12320" width="13.7109375" style="49" customWidth="1"/>
    <col min="12321" max="12544" width="9.140625" style="49"/>
    <col min="12545" max="12545" width="3.5703125" style="49" customWidth="1"/>
    <col min="12546" max="12546" width="23.5703125" style="49" customWidth="1"/>
    <col min="12547" max="12547" width="6.85546875" style="49" customWidth="1"/>
    <col min="12548" max="12548" width="14.140625" style="49" customWidth="1"/>
    <col min="12549" max="12549" width="14.28515625" style="49" customWidth="1"/>
    <col min="12550" max="12550" width="12.7109375" style="49" customWidth="1"/>
    <col min="12551" max="12551" width="14.42578125" style="49" customWidth="1"/>
    <col min="12552" max="12552" width="6.28515625" style="49" customWidth="1"/>
    <col min="12553" max="12553" width="19.85546875" style="49" customWidth="1"/>
    <col min="12554" max="12554" width="6.5703125" style="49" customWidth="1"/>
    <col min="12555" max="12555" width="10.85546875" style="49" customWidth="1"/>
    <col min="12556" max="12556" width="13.5703125" style="49" bestFit="1" customWidth="1"/>
    <col min="12557" max="12557" width="9.140625" style="49"/>
    <col min="12558" max="12558" width="10.5703125" style="49" customWidth="1"/>
    <col min="12559" max="12561" width="10.85546875" style="49" customWidth="1"/>
    <col min="12562" max="12562" width="11.28515625" style="49" customWidth="1"/>
    <col min="12563" max="12563" width="10.42578125" style="49" customWidth="1"/>
    <col min="12564" max="12564" width="9.140625" style="49"/>
    <col min="12565" max="12565" width="7.28515625" style="49" customWidth="1"/>
    <col min="12566" max="12566" width="19" style="49" customWidth="1"/>
    <col min="12567" max="12571" width="9.140625" style="49"/>
    <col min="12572" max="12572" width="10.42578125" style="49" customWidth="1"/>
    <col min="12573" max="12573" width="10.7109375" style="49" customWidth="1"/>
    <col min="12574" max="12574" width="10.42578125" style="49" customWidth="1"/>
    <col min="12575" max="12575" width="11.140625" style="49" customWidth="1"/>
    <col min="12576" max="12576" width="13.7109375" style="49" customWidth="1"/>
    <col min="12577" max="12800" width="9.140625" style="49"/>
    <col min="12801" max="12801" width="3.5703125" style="49" customWidth="1"/>
    <col min="12802" max="12802" width="23.5703125" style="49" customWidth="1"/>
    <col min="12803" max="12803" width="6.85546875" style="49" customWidth="1"/>
    <col min="12804" max="12804" width="14.140625" style="49" customWidth="1"/>
    <col min="12805" max="12805" width="14.28515625" style="49" customWidth="1"/>
    <col min="12806" max="12806" width="12.7109375" style="49" customWidth="1"/>
    <col min="12807" max="12807" width="14.42578125" style="49" customWidth="1"/>
    <col min="12808" max="12808" width="6.28515625" style="49" customWidth="1"/>
    <col min="12809" max="12809" width="19.85546875" style="49" customWidth="1"/>
    <col min="12810" max="12810" width="6.5703125" style="49" customWidth="1"/>
    <col min="12811" max="12811" width="10.85546875" style="49" customWidth="1"/>
    <col min="12812" max="12812" width="13.5703125" style="49" bestFit="1" customWidth="1"/>
    <col min="12813" max="12813" width="9.140625" style="49"/>
    <col min="12814" max="12814" width="10.5703125" style="49" customWidth="1"/>
    <col min="12815" max="12817" width="10.85546875" style="49" customWidth="1"/>
    <col min="12818" max="12818" width="11.28515625" style="49" customWidth="1"/>
    <col min="12819" max="12819" width="10.42578125" style="49" customWidth="1"/>
    <col min="12820" max="12820" width="9.140625" style="49"/>
    <col min="12821" max="12821" width="7.28515625" style="49" customWidth="1"/>
    <col min="12822" max="12822" width="19" style="49" customWidth="1"/>
    <col min="12823" max="12827" width="9.140625" style="49"/>
    <col min="12828" max="12828" width="10.42578125" style="49" customWidth="1"/>
    <col min="12829" max="12829" width="10.7109375" style="49" customWidth="1"/>
    <col min="12830" max="12830" width="10.42578125" style="49" customWidth="1"/>
    <col min="12831" max="12831" width="11.140625" style="49" customWidth="1"/>
    <col min="12832" max="12832" width="13.7109375" style="49" customWidth="1"/>
    <col min="12833" max="13056" width="9.140625" style="49"/>
    <col min="13057" max="13057" width="3.5703125" style="49" customWidth="1"/>
    <col min="13058" max="13058" width="23.5703125" style="49" customWidth="1"/>
    <col min="13059" max="13059" width="6.85546875" style="49" customWidth="1"/>
    <col min="13060" max="13060" width="14.140625" style="49" customWidth="1"/>
    <col min="13061" max="13061" width="14.28515625" style="49" customWidth="1"/>
    <col min="13062" max="13062" width="12.7109375" style="49" customWidth="1"/>
    <col min="13063" max="13063" width="14.42578125" style="49" customWidth="1"/>
    <col min="13064" max="13064" width="6.28515625" style="49" customWidth="1"/>
    <col min="13065" max="13065" width="19.85546875" style="49" customWidth="1"/>
    <col min="13066" max="13066" width="6.5703125" style="49" customWidth="1"/>
    <col min="13067" max="13067" width="10.85546875" style="49" customWidth="1"/>
    <col min="13068" max="13068" width="13.5703125" style="49" bestFit="1" customWidth="1"/>
    <col min="13069" max="13069" width="9.140625" style="49"/>
    <col min="13070" max="13070" width="10.5703125" style="49" customWidth="1"/>
    <col min="13071" max="13073" width="10.85546875" style="49" customWidth="1"/>
    <col min="13074" max="13074" width="11.28515625" style="49" customWidth="1"/>
    <col min="13075" max="13075" width="10.42578125" style="49" customWidth="1"/>
    <col min="13076" max="13076" width="9.140625" style="49"/>
    <col min="13077" max="13077" width="7.28515625" style="49" customWidth="1"/>
    <col min="13078" max="13078" width="19" style="49" customWidth="1"/>
    <col min="13079" max="13083" width="9.140625" style="49"/>
    <col min="13084" max="13084" width="10.42578125" style="49" customWidth="1"/>
    <col min="13085" max="13085" width="10.7109375" style="49" customWidth="1"/>
    <col min="13086" max="13086" width="10.42578125" style="49" customWidth="1"/>
    <col min="13087" max="13087" width="11.140625" style="49" customWidth="1"/>
    <col min="13088" max="13088" width="13.7109375" style="49" customWidth="1"/>
    <col min="13089" max="13312" width="9.140625" style="49"/>
    <col min="13313" max="13313" width="3.5703125" style="49" customWidth="1"/>
    <col min="13314" max="13314" width="23.5703125" style="49" customWidth="1"/>
    <col min="13315" max="13315" width="6.85546875" style="49" customWidth="1"/>
    <col min="13316" max="13316" width="14.140625" style="49" customWidth="1"/>
    <col min="13317" max="13317" width="14.28515625" style="49" customWidth="1"/>
    <col min="13318" max="13318" width="12.7109375" style="49" customWidth="1"/>
    <col min="13319" max="13319" width="14.42578125" style="49" customWidth="1"/>
    <col min="13320" max="13320" width="6.28515625" style="49" customWidth="1"/>
    <col min="13321" max="13321" width="19.85546875" style="49" customWidth="1"/>
    <col min="13322" max="13322" width="6.5703125" style="49" customWidth="1"/>
    <col min="13323" max="13323" width="10.85546875" style="49" customWidth="1"/>
    <col min="13324" max="13324" width="13.5703125" style="49" bestFit="1" customWidth="1"/>
    <col min="13325" max="13325" width="9.140625" style="49"/>
    <col min="13326" max="13326" width="10.5703125" style="49" customWidth="1"/>
    <col min="13327" max="13329" width="10.85546875" style="49" customWidth="1"/>
    <col min="13330" max="13330" width="11.28515625" style="49" customWidth="1"/>
    <col min="13331" max="13331" width="10.42578125" style="49" customWidth="1"/>
    <col min="13332" max="13332" width="9.140625" style="49"/>
    <col min="13333" max="13333" width="7.28515625" style="49" customWidth="1"/>
    <col min="13334" max="13334" width="19" style="49" customWidth="1"/>
    <col min="13335" max="13339" width="9.140625" style="49"/>
    <col min="13340" max="13340" width="10.42578125" style="49" customWidth="1"/>
    <col min="13341" max="13341" width="10.7109375" style="49" customWidth="1"/>
    <col min="13342" max="13342" width="10.42578125" style="49" customWidth="1"/>
    <col min="13343" max="13343" width="11.140625" style="49" customWidth="1"/>
    <col min="13344" max="13344" width="13.7109375" style="49" customWidth="1"/>
    <col min="13345" max="13568" width="9.140625" style="49"/>
    <col min="13569" max="13569" width="3.5703125" style="49" customWidth="1"/>
    <col min="13570" max="13570" width="23.5703125" style="49" customWidth="1"/>
    <col min="13571" max="13571" width="6.85546875" style="49" customWidth="1"/>
    <col min="13572" max="13572" width="14.140625" style="49" customWidth="1"/>
    <col min="13573" max="13573" width="14.28515625" style="49" customWidth="1"/>
    <col min="13574" max="13574" width="12.7109375" style="49" customWidth="1"/>
    <col min="13575" max="13575" width="14.42578125" style="49" customWidth="1"/>
    <col min="13576" max="13576" width="6.28515625" style="49" customWidth="1"/>
    <col min="13577" max="13577" width="19.85546875" style="49" customWidth="1"/>
    <col min="13578" max="13578" width="6.5703125" style="49" customWidth="1"/>
    <col min="13579" max="13579" width="10.85546875" style="49" customWidth="1"/>
    <col min="13580" max="13580" width="13.5703125" style="49" bestFit="1" customWidth="1"/>
    <col min="13581" max="13581" width="9.140625" style="49"/>
    <col min="13582" max="13582" width="10.5703125" style="49" customWidth="1"/>
    <col min="13583" max="13585" width="10.85546875" style="49" customWidth="1"/>
    <col min="13586" max="13586" width="11.28515625" style="49" customWidth="1"/>
    <col min="13587" max="13587" width="10.42578125" style="49" customWidth="1"/>
    <col min="13588" max="13588" width="9.140625" style="49"/>
    <col min="13589" max="13589" width="7.28515625" style="49" customWidth="1"/>
    <col min="13590" max="13590" width="19" style="49" customWidth="1"/>
    <col min="13591" max="13595" width="9.140625" style="49"/>
    <col min="13596" max="13596" width="10.42578125" style="49" customWidth="1"/>
    <col min="13597" max="13597" width="10.7109375" style="49" customWidth="1"/>
    <col min="13598" max="13598" width="10.42578125" style="49" customWidth="1"/>
    <col min="13599" max="13599" width="11.140625" style="49" customWidth="1"/>
    <col min="13600" max="13600" width="13.7109375" style="49" customWidth="1"/>
    <col min="13601" max="13824" width="9.140625" style="49"/>
    <col min="13825" max="13825" width="3.5703125" style="49" customWidth="1"/>
    <col min="13826" max="13826" width="23.5703125" style="49" customWidth="1"/>
    <col min="13827" max="13827" width="6.85546875" style="49" customWidth="1"/>
    <col min="13828" max="13828" width="14.140625" style="49" customWidth="1"/>
    <col min="13829" max="13829" width="14.28515625" style="49" customWidth="1"/>
    <col min="13830" max="13830" width="12.7109375" style="49" customWidth="1"/>
    <col min="13831" max="13831" width="14.42578125" style="49" customWidth="1"/>
    <col min="13832" max="13832" width="6.28515625" style="49" customWidth="1"/>
    <col min="13833" max="13833" width="19.85546875" style="49" customWidth="1"/>
    <col min="13834" max="13834" width="6.5703125" style="49" customWidth="1"/>
    <col min="13835" max="13835" width="10.85546875" style="49" customWidth="1"/>
    <col min="13836" max="13836" width="13.5703125" style="49" bestFit="1" customWidth="1"/>
    <col min="13837" max="13837" width="9.140625" style="49"/>
    <col min="13838" max="13838" width="10.5703125" style="49" customWidth="1"/>
    <col min="13839" max="13841" width="10.85546875" style="49" customWidth="1"/>
    <col min="13842" max="13842" width="11.28515625" style="49" customWidth="1"/>
    <col min="13843" max="13843" width="10.42578125" style="49" customWidth="1"/>
    <col min="13844" max="13844" width="9.140625" style="49"/>
    <col min="13845" max="13845" width="7.28515625" style="49" customWidth="1"/>
    <col min="13846" max="13846" width="19" style="49" customWidth="1"/>
    <col min="13847" max="13851" width="9.140625" style="49"/>
    <col min="13852" max="13852" width="10.42578125" style="49" customWidth="1"/>
    <col min="13853" max="13853" width="10.7109375" style="49" customWidth="1"/>
    <col min="13854" max="13854" width="10.42578125" style="49" customWidth="1"/>
    <col min="13855" max="13855" width="11.140625" style="49" customWidth="1"/>
    <col min="13856" max="13856" width="13.7109375" style="49" customWidth="1"/>
    <col min="13857" max="14080" width="9.140625" style="49"/>
    <col min="14081" max="14081" width="3.5703125" style="49" customWidth="1"/>
    <col min="14082" max="14082" width="23.5703125" style="49" customWidth="1"/>
    <col min="14083" max="14083" width="6.85546875" style="49" customWidth="1"/>
    <col min="14084" max="14084" width="14.140625" style="49" customWidth="1"/>
    <col min="14085" max="14085" width="14.28515625" style="49" customWidth="1"/>
    <col min="14086" max="14086" width="12.7109375" style="49" customWidth="1"/>
    <col min="14087" max="14087" width="14.42578125" style="49" customWidth="1"/>
    <col min="14088" max="14088" width="6.28515625" style="49" customWidth="1"/>
    <col min="14089" max="14089" width="19.85546875" style="49" customWidth="1"/>
    <col min="14090" max="14090" width="6.5703125" style="49" customWidth="1"/>
    <col min="14091" max="14091" width="10.85546875" style="49" customWidth="1"/>
    <col min="14092" max="14092" width="13.5703125" style="49" bestFit="1" customWidth="1"/>
    <col min="14093" max="14093" width="9.140625" style="49"/>
    <col min="14094" max="14094" width="10.5703125" style="49" customWidth="1"/>
    <col min="14095" max="14097" width="10.85546875" style="49" customWidth="1"/>
    <col min="14098" max="14098" width="11.28515625" style="49" customWidth="1"/>
    <col min="14099" max="14099" width="10.42578125" style="49" customWidth="1"/>
    <col min="14100" max="14100" width="9.140625" style="49"/>
    <col min="14101" max="14101" width="7.28515625" style="49" customWidth="1"/>
    <col min="14102" max="14102" width="19" style="49" customWidth="1"/>
    <col min="14103" max="14107" width="9.140625" style="49"/>
    <col min="14108" max="14108" width="10.42578125" style="49" customWidth="1"/>
    <col min="14109" max="14109" width="10.7109375" style="49" customWidth="1"/>
    <col min="14110" max="14110" width="10.42578125" style="49" customWidth="1"/>
    <col min="14111" max="14111" width="11.140625" style="49" customWidth="1"/>
    <col min="14112" max="14112" width="13.7109375" style="49" customWidth="1"/>
    <col min="14113" max="14336" width="9.140625" style="49"/>
    <col min="14337" max="14337" width="3.5703125" style="49" customWidth="1"/>
    <col min="14338" max="14338" width="23.5703125" style="49" customWidth="1"/>
    <col min="14339" max="14339" width="6.85546875" style="49" customWidth="1"/>
    <col min="14340" max="14340" width="14.140625" style="49" customWidth="1"/>
    <col min="14341" max="14341" width="14.28515625" style="49" customWidth="1"/>
    <col min="14342" max="14342" width="12.7109375" style="49" customWidth="1"/>
    <col min="14343" max="14343" width="14.42578125" style="49" customWidth="1"/>
    <col min="14344" max="14344" width="6.28515625" style="49" customWidth="1"/>
    <col min="14345" max="14345" width="19.85546875" style="49" customWidth="1"/>
    <col min="14346" max="14346" width="6.5703125" style="49" customWidth="1"/>
    <col min="14347" max="14347" width="10.85546875" style="49" customWidth="1"/>
    <col min="14348" max="14348" width="13.5703125" style="49" bestFit="1" customWidth="1"/>
    <col min="14349" max="14349" width="9.140625" style="49"/>
    <col min="14350" max="14350" width="10.5703125" style="49" customWidth="1"/>
    <col min="14351" max="14353" width="10.85546875" style="49" customWidth="1"/>
    <col min="14354" max="14354" width="11.28515625" style="49" customWidth="1"/>
    <col min="14355" max="14355" width="10.42578125" style="49" customWidth="1"/>
    <col min="14356" max="14356" width="9.140625" style="49"/>
    <col min="14357" max="14357" width="7.28515625" style="49" customWidth="1"/>
    <col min="14358" max="14358" width="19" style="49" customWidth="1"/>
    <col min="14359" max="14363" width="9.140625" style="49"/>
    <col min="14364" max="14364" width="10.42578125" style="49" customWidth="1"/>
    <col min="14365" max="14365" width="10.7109375" style="49" customWidth="1"/>
    <col min="14366" max="14366" width="10.42578125" style="49" customWidth="1"/>
    <col min="14367" max="14367" width="11.140625" style="49" customWidth="1"/>
    <col min="14368" max="14368" width="13.7109375" style="49" customWidth="1"/>
    <col min="14369" max="14592" width="9.140625" style="49"/>
    <col min="14593" max="14593" width="3.5703125" style="49" customWidth="1"/>
    <col min="14594" max="14594" width="23.5703125" style="49" customWidth="1"/>
    <col min="14595" max="14595" width="6.85546875" style="49" customWidth="1"/>
    <col min="14596" max="14596" width="14.140625" style="49" customWidth="1"/>
    <col min="14597" max="14597" width="14.28515625" style="49" customWidth="1"/>
    <col min="14598" max="14598" width="12.7109375" style="49" customWidth="1"/>
    <col min="14599" max="14599" width="14.42578125" style="49" customWidth="1"/>
    <col min="14600" max="14600" width="6.28515625" style="49" customWidth="1"/>
    <col min="14601" max="14601" width="19.85546875" style="49" customWidth="1"/>
    <col min="14602" max="14602" width="6.5703125" style="49" customWidth="1"/>
    <col min="14603" max="14603" width="10.85546875" style="49" customWidth="1"/>
    <col min="14604" max="14604" width="13.5703125" style="49" bestFit="1" customWidth="1"/>
    <col min="14605" max="14605" width="9.140625" style="49"/>
    <col min="14606" max="14606" width="10.5703125" style="49" customWidth="1"/>
    <col min="14607" max="14609" width="10.85546875" style="49" customWidth="1"/>
    <col min="14610" max="14610" width="11.28515625" style="49" customWidth="1"/>
    <col min="14611" max="14611" width="10.42578125" style="49" customWidth="1"/>
    <col min="14612" max="14612" width="9.140625" style="49"/>
    <col min="14613" max="14613" width="7.28515625" style="49" customWidth="1"/>
    <col min="14614" max="14614" width="19" style="49" customWidth="1"/>
    <col min="14615" max="14619" width="9.140625" style="49"/>
    <col min="14620" max="14620" width="10.42578125" style="49" customWidth="1"/>
    <col min="14621" max="14621" width="10.7109375" style="49" customWidth="1"/>
    <col min="14622" max="14622" width="10.42578125" style="49" customWidth="1"/>
    <col min="14623" max="14623" width="11.140625" style="49" customWidth="1"/>
    <col min="14624" max="14624" width="13.7109375" style="49" customWidth="1"/>
    <col min="14625" max="14848" width="9.140625" style="49"/>
    <col min="14849" max="14849" width="3.5703125" style="49" customWidth="1"/>
    <col min="14850" max="14850" width="23.5703125" style="49" customWidth="1"/>
    <col min="14851" max="14851" width="6.85546875" style="49" customWidth="1"/>
    <col min="14852" max="14852" width="14.140625" style="49" customWidth="1"/>
    <col min="14853" max="14853" width="14.28515625" style="49" customWidth="1"/>
    <col min="14854" max="14854" width="12.7109375" style="49" customWidth="1"/>
    <col min="14855" max="14855" width="14.42578125" style="49" customWidth="1"/>
    <col min="14856" max="14856" width="6.28515625" style="49" customWidth="1"/>
    <col min="14857" max="14857" width="19.85546875" style="49" customWidth="1"/>
    <col min="14858" max="14858" width="6.5703125" style="49" customWidth="1"/>
    <col min="14859" max="14859" width="10.85546875" style="49" customWidth="1"/>
    <col min="14860" max="14860" width="13.5703125" style="49" bestFit="1" customWidth="1"/>
    <col min="14861" max="14861" width="9.140625" style="49"/>
    <col min="14862" max="14862" width="10.5703125" style="49" customWidth="1"/>
    <col min="14863" max="14865" width="10.85546875" style="49" customWidth="1"/>
    <col min="14866" max="14866" width="11.28515625" style="49" customWidth="1"/>
    <col min="14867" max="14867" width="10.42578125" style="49" customWidth="1"/>
    <col min="14868" max="14868" width="9.140625" style="49"/>
    <col min="14869" max="14869" width="7.28515625" style="49" customWidth="1"/>
    <col min="14870" max="14870" width="19" style="49" customWidth="1"/>
    <col min="14871" max="14875" width="9.140625" style="49"/>
    <col min="14876" max="14876" width="10.42578125" style="49" customWidth="1"/>
    <col min="14877" max="14877" width="10.7109375" style="49" customWidth="1"/>
    <col min="14878" max="14878" width="10.42578125" style="49" customWidth="1"/>
    <col min="14879" max="14879" width="11.140625" style="49" customWidth="1"/>
    <col min="14880" max="14880" width="13.7109375" style="49" customWidth="1"/>
    <col min="14881" max="15104" width="9.140625" style="49"/>
    <col min="15105" max="15105" width="3.5703125" style="49" customWidth="1"/>
    <col min="15106" max="15106" width="23.5703125" style="49" customWidth="1"/>
    <col min="15107" max="15107" width="6.85546875" style="49" customWidth="1"/>
    <col min="15108" max="15108" width="14.140625" style="49" customWidth="1"/>
    <col min="15109" max="15109" width="14.28515625" style="49" customWidth="1"/>
    <col min="15110" max="15110" width="12.7109375" style="49" customWidth="1"/>
    <col min="15111" max="15111" width="14.42578125" style="49" customWidth="1"/>
    <col min="15112" max="15112" width="6.28515625" style="49" customWidth="1"/>
    <col min="15113" max="15113" width="19.85546875" style="49" customWidth="1"/>
    <col min="15114" max="15114" width="6.5703125" style="49" customWidth="1"/>
    <col min="15115" max="15115" width="10.85546875" style="49" customWidth="1"/>
    <col min="15116" max="15116" width="13.5703125" style="49" bestFit="1" customWidth="1"/>
    <col min="15117" max="15117" width="9.140625" style="49"/>
    <col min="15118" max="15118" width="10.5703125" style="49" customWidth="1"/>
    <col min="15119" max="15121" width="10.85546875" style="49" customWidth="1"/>
    <col min="15122" max="15122" width="11.28515625" style="49" customWidth="1"/>
    <col min="15123" max="15123" width="10.42578125" style="49" customWidth="1"/>
    <col min="15124" max="15124" width="9.140625" style="49"/>
    <col min="15125" max="15125" width="7.28515625" style="49" customWidth="1"/>
    <col min="15126" max="15126" width="19" style="49" customWidth="1"/>
    <col min="15127" max="15131" width="9.140625" style="49"/>
    <col min="15132" max="15132" width="10.42578125" style="49" customWidth="1"/>
    <col min="15133" max="15133" width="10.7109375" style="49" customWidth="1"/>
    <col min="15134" max="15134" width="10.42578125" style="49" customWidth="1"/>
    <col min="15135" max="15135" width="11.140625" style="49" customWidth="1"/>
    <col min="15136" max="15136" width="13.7109375" style="49" customWidth="1"/>
    <col min="15137" max="15360" width="9.140625" style="49"/>
    <col min="15361" max="15361" width="3.5703125" style="49" customWidth="1"/>
    <col min="15362" max="15362" width="23.5703125" style="49" customWidth="1"/>
    <col min="15363" max="15363" width="6.85546875" style="49" customWidth="1"/>
    <col min="15364" max="15364" width="14.140625" style="49" customWidth="1"/>
    <col min="15365" max="15365" width="14.28515625" style="49" customWidth="1"/>
    <col min="15366" max="15366" width="12.7109375" style="49" customWidth="1"/>
    <col min="15367" max="15367" width="14.42578125" style="49" customWidth="1"/>
    <col min="15368" max="15368" width="6.28515625" style="49" customWidth="1"/>
    <col min="15369" max="15369" width="19.85546875" style="49" customWidth="1"/>
    <col min="15370" max="15370" width="6.5703125" style="49" customWidth="1"/>
    <col min="15371" max="15371" width="10.85546875" style="49" customWidth="1"/>
    <col min="15372" max="15372" width="13.5703125" style="49" bestFit="1" customWidth="1"/>
    <col min="15373" max="15373" width="9.140625" style="49"/>
    <col min="15374" max="15374" width="10.5703125" style="49" customWidth="1"/>
    <col min="15375" max="15377" width="10.85546875" style="49" customWidth="1"/>
    <col min="15378" max="15378" width="11.28515625" style="49" customWidth="1"/>
    <col min="15379" max="15379" width="10.42578125" style="49" customWidth="1"/>
    <col min="15380" max="15380" width="9.140625" style="49"/>
    <col min="15381" max="15381" width="7.28515625" style="49" customWidth="1"/>
    <col min="15382" max="15382" width="19" style="49" customWidth="1"/>
    <col min="15383" max="15387" width="9.140625" style="49"/>
    <col min="15388" max="15388" width="10.42578125" style="49" customWidth="1"/>
    <col min="15389" max="15389" width="10.7109375" style="49" customWidth="1"/>
    <col min="15390" max="15390" width="10.42578125" style="49" customWidth="1"/>
    <col min="15391" max="15391" width="11.140625" style="49" customWidth="1"/>
    <col min="15392" max="15392" width="13.7109375" style="49" customWidth="1"/>
    <col min="15393" max="15616" width="9.140625" style="49"/>
    <col min="15617" max="15617" width="3.5703125" style="49" customWidth="1"/>
    <col min="15618" max="15618" width="23.5703125" style="49" customWidth="1"/>
    <col min="15619" max="15619" width="6.85546875" style="49" customWidth="1"/>
    <col min="15620" max="15620" width="14.140625" style="49" customWidth="1"/>
    <col min="15621" max="15621" width="14.28515625" style="49" customWidth="1"/>
    <col min="15622" max="15622" width="12.7109375" style="49" customWidth="1"/>
    <col min="15623" max="15623" width="14.42578125" style="49" customWidth="1"/>
    <col min="15624" max="15624" width="6.28515625" style="49" customWidth="1"/>
    <col min="15625" max="15625" width="19.85546875" style="49" customWidth="1"/>
    <col min="15626" max="15626" width="6.5703125" style="49" customWidth="1"/>
    <col min="15627" max="15627" width="10.85546875" style="49" customWidth="1"/>
    <col min="15628" max="15628" width="13.5703125" style="49" bestFit="1" customWidth="1"/>
    <col min="15629" max="15629" width="9.140625" style="49"/>
    <col min="15630" max="15630" width="10.5703125" style="49" customWidth="1"/>
    <col min="15631" max="15633" width="10.85546875" style="49" customWidth="1"/>
    <col min="15634" max="15634" width="11.28515625" style="49" customWidth="1"/>
    <col min="15635" max="15635" width="10.42578125" style="49" customWidth="1"/>
    <col min="15636" max="15636" width="9.140625" style="49"/>
    <col min="15637" max="15637" width="7.28515625" style="49" customWidth="1"/>
    <col min="15638" max="15638" width="19" style="49" customWidth="1"/>
    <col min="15639" max="15643" width="9.140625" style="49"/>
    <col min="15644" max="15644" width="10.42578125" style="49" customWidth="1"/>
    <col min="15645" max="15645" width="10.7109375" style="49" customWidth="1"/>
    <col min="15646" max="15646" width="10.42578125" style="49" customWidth="1"/>
    <col min="15647" max="15647" width="11.140625" style="49" customWidth="1"/>
    <col min="15648" max="15648" width="13.7109375" style="49" customWidth="1"/>
    <col min="15649" max="15872" width="9.140625" style="49"/>
    <col min="15873" max="15873" width="3.5703125" style="49" customWidth="1"/>
    <col min="15874" max="15874" width="23.5703125" style="49" customWidth="1"/>
    <col min="15875" max="15875" width="6.85546875" style="49" customWidth="1"/>
    <col min="15876" max="15876" width="14.140625" style="49" customWidth="1"/>
    <col min="15877" max="15877" width="14.28515625" style="49" customWidth="1"/>
    <col min="15878" max="15878" width="12.7109375" style="49" customWidth="1"/>
    <col min="15879" max="15879" width="14.42578125" style="49" customWidth="1"/>
    <col min="15880" max="15880" width="6.28515625" style="49" customWidth="1"/>
    <col min="15881" max="15881" width="19.85546875" style="49" customWidth="1"/>
    <col min="15882" max="15882" width="6.5703125" style="49" customWidth="1"/>
    <col min="15883" max="15883" width="10.85546875" style="49" customWidth="1"/>
    <col min="15884" max="15884" width="13.5703125" style="49" bestFit="1" customWidth="1"/>
    <col min="15885" max="15885" width="9.140625" style="49"/>
    <col min="15886" max="15886" width="10.5703125" style="49" customWidth="1"/>
    <col min="15887" max="15889" width="10.85546875" style="49" customWidth="1"/>
    <col min="15890" max="15890" width="11.28515625" style="49" customWidth="1"/>
    <col min="15891" max="15891" width="10.42578125" style="49" customWidth="1"/>
    <col min="15892" max="15892" width="9.140625" style="49"/>
    <col min="15893" max="15893" width="7.28515625" style="49" customWidth="1"/>
    <col min="15894" max="15894" width="19" style="49" customWidth="1"/>
    <col min="15895" max="15899" width="9.140625" style="49"/>
    <col min="15900" max="15900" width="10.42578125" style="49" customWidth="1"/>
    <col min="15901" max="15901" width="10.7109375" style="49" customWidth="1"/>
    <col min="15902" max="15902" width="10.42578125" style="49" customWidth="1"/>
    <col min="15903" max="15903" width="11.140625" style="49" customWidth="1"/>
    <col min="15904" max="15904" width="13.7109375" style="49" customWidth="1"/>
    <col min="15905" max="16128" width="9.140625" style="49"/>
    <col min="16129" max="16129" width="3.5703125" style="49" customWidth="1"/>
    <col min="16130" max="16130" width="23.5703125" style="49" customWidth="1"/>
    <col min="16131" max="16131" width="6.85546875" style="49" customWidth="1"/>
    <col min="16132" max="16132" width="14.140625" style="49" customWidth="1"/>
    <col min="16133" max="16133" width="14.28515625" style="49" customWidth="1"/>
    <col min="16134" max="16134" width="12.7109375" style="49" customWidth="1"/>
    <col min="16135" max="16135" width="14.42578125" style="49" customWidth="1"/>
    <col min="16136" max="16136" width="6.28515625" style="49" customWidth="1"/>
    <col min="16137" max="16137" width="19.85546875" style="49" customWidth="1"/>
    <col min="16138" max="16138" width="6.5703125" style="49" customWidth="1"/>
    <col min="16139" max="16139" width="10.85546875" style="49" customWidth="1"/>
    <col min="16140" max="16140" width="13.5703125" style="49" bestFit="1" customWidth="1"/>
    <col min="16141" max="16141" width="9.140625" style="49"/>
    <col min="16142" max="16142" width="10.5703125" style="49" customWidth="1"/>
    <col min="16143" max="16145" width="10.85546875" style="49" customWidth="1"/>
    <col min="16146" max="16146" width="11.28515625" style="49" customWidth="1"/>
    <col min="16147" max="16147" width="10.42578125" style="49" customWidth="1"/>
    <col min="16148" max="16148" width="9.140625" style="49"/>
    <col min="16149" max="16149" width="7.28515625" style="49" customWidth="1"/>
    <col min="16150" max="16150" width="19" style="49" customWidth="1"/>
    <col min="16151" max="16155" width="9.140625" style="49"/>
    <col min="16156" max="16156" width="10.42578125" style="49" customWidth="1"/>
    <col min="16157" max="16157" width="10.7109375" style="49" customWidth="1"/>
    <col min="16158" max="16158" width="10.42578125" style="49" customWidth="1"/>
    <col min="16159" max="16159" width="11.140625" style="49" customWidth="1"/>
    <col min="16160" max="16160" width="13.7109375" style="49" customWidth="1"/>
    <col min="16161" max="16384" width="9.140625" style="49"/>
  </cols>
  <sheetData>
    <row r="2" spans="1:13" ht="35.25" customHeight="1">
      <c r="B2" s="50"/>
    </row>
    <row r="3" spans="1:13" ht="18.75">
      <c r="B3" s="51"/>
    </row>
    <row r="4" spans="1:13" ht="18" customHeight="1">
      <c r="C4" s="52"/>
      <c r="D4" s="52" t="s">
        <v>187</v>
      </c>
      <c r="E4" s="52"/>
      <c r="F4" s="52"/>
      <c r="G4" s="52"/>
      <c r="I4" s="53"/>
      <c r="J4" s="53"/>
      <c r="K4" s="53"/>
      <c r="L4" s="53"/>
      <c r="M4" s="53"/>
    </row>
    <row r="5" spans="1:13">
      <c r="I5" s="53"/>
      <c r="J5" s="53"/>
      <c r="K5" s="53"/>
      <c r="L5" s="53"/>
      <c r="M5" s="53"/>
    </row>
    <row r="6" spans="1:13" ht="15" customHeight="1">
      <c r="A6" s="195" t="s">
        <v>81</v>
      </c>
      <c r="B6" s="196" t="s">
        <v>82</v>
      </c>
      <c r="C6" s="195" t="s">
        <v>83</v>
      </c>
      <c r="D6" s="54" t="s">
        <v>84</v>
      </c>
      <c r="E6" s="195" t="s">
        <v>85</v>
      </c>
      <c r="F6" s="195" t="s">
        <v>86</v>
      </c>
      <c r="G6" s="54" t="s">
        <v>84</v>
      </c>
      <c r="I6" s="53"/>
      <c r="J6" s="53"/>
      <c r="K6" s="53"/>
      <c r="L6" s="53"/>
      <c r="M6" s="53"/>
    </row>
    <row r="7" spans="1:13" ht="15" customHeight="1">
      <c r="A7" s="195"/>
      <c r="B7" s="196"/>
      <c r="C7" s="195"/>
      <c r="D7" s="55" t="s">
        <v>131</v>
      </c>
      <c r="E7" s="195"/>
      <c r="F7" s="195"/>
      <c r="G7" s="56" t="s">
        <v>132</v>
      </c>
      <c r="I7" s="53"/>
      <c r="J7" s="53"/>
      <c r="K7" s="53"/>
      <c r="L7" s="53"/>
      <c r="M7" s="53"/>
    </row>
    <row r="8" spans="1:13">
      <c r="A8" s="54">
        <v>1</v>
      </c>
      <c r="B8" s="57" t="s">
        <v>87</v>
      </c>
      <c r="C8" s="54"/>
      <c r="D8" s="58">
        <v>183240400</v>
      </c>
      <c r="E8" s="58"/>
      <c r="F8" s="58">
        <f>+'[1]Pasq.per AAM 2'!F57</f>
        <v>0</v>
      </c>
      <c r="G8" s="58">
        <f t="shared" ref="G8:G15" si="0">D8+E8-F8</f>
        <v>183240400</v>
      </c>
      <c r="I8" s="53"/>
      <c r="J8" s="53"/>
      <c r="K8" s="53"/>
      <c r="L8" s="53"/>
      <c r="M8" s="53"/>
    </row>
    <row r="9" spans="1:13">
      <c r="A9" s="54">
        <v>2</v>
      </c>
      <c r="B9" s="57" t="s">
        <v>88</v>
      </c>
      <c r="C9" s="54"/>
      <c r="D9" s="58">
        <v>205935090.29600003</v>
      </c>
      <c r="E9" s="58">
        <f>'[2]P7- Pasqyart anekse-  Aktivi'!G210</f>
        <v>34910300.985199958</v>
      </c>
      <c r="F9" s="58">
        <f>+'[1]Pasq.per AAM 2'!F22</f>
        <v>0</v>
      </c>
      <c r="G9" s="58">
        <f>D9+E9-F9</f>
        <v>240845391.28119999</v>
      </c>
      <c r="I9" s="53"/>
      <c r="J9" s="53"/>
      <c r="K9" s="53"/>
      <c r="L9" s="53"/>
      <c r="M9" s="53"/>
    </row>
    <row r="10" spans="1:13">
      <c r="A10" s="54">
        <v>3</v>
      </c>
      <c r="B10" s="57" t="s">
        <v>89</v>
      </c>
      <c r="C10" s="54"/>
      <c r="D10" s="58">
        <v>203434926.67139998</v>
      </c>
      <c r="E10" s="58">
        <f>'[2]P7- Pasqyart anekse-  Aktivi'!G218</f>
        <v>25128132.039700031</v>
      </c>
      <c r="F10" s="58">
        <f>+'[1]Pasq.per AAM 2'!F36</f>
        <v>0</v>
      </c>
      <c r="G10" s="58">
        <f t="shared" si="0"/>
        <v>228563058.71110001</v>
      </c>
      <c r="I10" s="53"/>
      <c r="J10" s="53"/>
      <c r="K10" s="53"/>
      <c r="L10" s="53"/>
      <c r="M10" s="53"/>
    </row>
    <row r="11" spans="1:13">
      <c r="A11" s="54">
        <v>4</v>
      </c>
      <c r="B11" s="57" t="s">
        <v>90</v>
      </c>
      <c r="C11" s="54"/>
      <c r="D11" s="58">
        <v>5584547.2030000016</v>
      </c>
      <c r="E11" s="58">
        <v>0</v>
      </c>
      <c r="F11" s="58"/>
      <c r="G11" s="58">
        <f t="shared" si="0"/>
        <v>5584547.2030000016</v>
      </c>
      <c r="I11" s="53"/>
      <c r="J11" s="53"/>
      <c r="K11" s="53"/>
      <c r="L11" s="53"/>
      <c r="M11" s="53"/>
    </row>
    <row r="12" spans="1:13">
      <c r="A12" s="54">
        <v>5</v>
      </c>
      <c r="B12" s="57" t="s">
        <v>91</v>
      </c>
      <c r="C12" s="54"/>
      <c r="D12" s="58">
        <v>23369412.107400004</v>
      </c>
      <c r="E12" s="58">
        <f>'[2]P7- Pasqyart anekse-  Aktivi'!G230</f>
        <v>1467883.4599999972</v>
      </c>
      <c r="F12" s="58"/>
      <c r="G12" s="58">
        <f t="shared" si="0"/>
        <v>24837295.567400001</v>
      </c>
      <c r="I12" s="59"/>
      <c r="J12" s="53"/>
      <c r="K12" s="53"/>
      <c r="L12" s="60"/>
      <c r="M12" s="53"/>
    </row>
    <row r="13" spans="1:13">
      <c r="A13" s="54">
        <v>6</v>
      </c>
      <c r="B13" s="57" t="s">
        <v>92</v>
      </c>
      <c r="C13" s="54"/>
      <c r="D13" s="58">
        <v>10406877.119899999</v>
      </c>
      <c r="E13" s="58">
        <f>'[2]P7- Pasqyart anekse-  Aktivi'!G229</f>
        <v>116657.49000000022</v>
      </c>
      <c r="F13" s="58">
        <f>+'[1]Pasq.per AAM 2'!F42</f>
        <v>0</v>
      </c>
      <c r="G13" s="58">
        <f t="shared" si="0"/>
        <v>10523534.6099</v>
      </c>
      <c r="I13" s="59"/>
      <c r="J13" s="53"/>
      <c r="K13" s="53"/>
      <c r="L13" s="60"/>
      <c r="M13" s="53"/>
    </row>
    <row r="14" spans="1:13">
      <c r="A14" s="54">
        <v>7</v>
      </c>
      <c r="B14" s="57" t="s">
        <v>93</v>
      </c>
      <c r="C14" s="54"/>
      <c r="D14" s="58">
        <v>3827133.07</v>
      </c>
      <c r="E14" s="58">
        <f>'[2]P7- Pasqyart anekse-  Aktivi'!G231</f>
        <v>344769.65000000037</v>
      </c>
      <c r="F14" s="58"/>
      <c r="G14" s="58">
        <f t="shared" si="0"/>
        <v>4171902.72</v>
      </c>
      <c r="I14" s="59"/>
      <c r="J14" s="53"/>
      <c r="K14" s="53"/>
      <c r="L14" s="60"/>
      <c r="M14" s="53"/>
    </row>
    <row r="15" spans="1:13">
      <c r="A15" s="54">
        <v>8</v>
      </c>
      <c r="B15" s="57" t="s">
        <v>94</v>
      </c>
      <c r="C15" s="54"/>
      <c r="D15" s="58">
        <v>14581264.287</v>
      </c>
      <c r="E15" s="58">
        <f>'[2]P7- Pasqyart anekse-  Aktivi'!G266</f>
        <v>33231</v>
      </c>
      <c r="F15" s="58"/>
      <c r="G15" s="58">
        <f t="shared" si="0"/>
        <v>14614495.287</v>
      </c>
      <c r="I15" s="53"/>
      <c r="J15" s="53"/>
      <c r="K15" s="53"/>
      <c r="L15" s="53"/>
      <c r="M15" s="53"/>
    </row>
    <row r="16" spans="1:13" s="64" customFormat="1" ht="26.25" customHeight="1">
      <c r="A16" s="61"/>
      <c r="B16" s="61" t="s">
        <v>95</v>
      </c>
      <c r="C16" s="62"/>
      <c r="D16" s="63">
        <f>SUM(D8:D15)</f>
        <v>650379650.75469995</v>
      </c>
      <c r="E16" s="63">
        <f>SUM(E8:E15)</f>
        <v>62000974.624899983</v>
      </c>
      <c r="F16" s="63">
        <f>SUM(F8:F15)</f>
        <v>0</v>
      </c>
      <c r="G16" s="63">
        <f>SUM(G8:G15)</f>
        <v>712380625.37960005</v>
      </c>
      <c r="I16" s="65"/>
      <c r="J16" s="65"/>
      <c r="K16" s="65"/>
      <c r="L16" s="65"/>
      <c r="M16" s="65"/>
    </row>
    <row r="17" spans="1:13">
      <c r="I17" s="53"/>
      <c r="J17" s="53"/>
      <c r="K17" s="53"/>
      <c r="L17" s="53"/>
      <c r="M17" s="53"/>
    </row>
    <row r="18" spans="1:13">
      <c r="I18" s="53"/>
      <c r="J18" s="53"/>
      <c r="K18" s="53"/>
      <c r="L18" s="53"/>
      <c r="M18" s="53"/>
    </row>
    <row r="19" spans="1:13" ht="15.75">
      <c r="B19" s="194" t="s">
        <v>188</v>
      </c>
      <c r="C19" s="194"/>
      <c r="D19" s="194"/>
      <c r="E19" s="194"/>
      <c r="F19" s="194"/>
      <c r="G19" s="194"/>
      <c r="I19" s="53"/>
      <c r="J19" s="53"/>
      <c r="K19" s="53"/>
      <c r="L19" s="53"/>
      <c r="M19" s="53"/>
    </row>
    <row r="20" spans="1:13">
      <c r="I20" s="53"/>
      <c r="J20" s="53"/>
      <c r="K20" s="53"/>
      <c r="L20" s="53"/>
      <c r="M20" s="53"/>
    </row>
    <row r="21" spans="1:13" ht="12.75" customHeight="1">
      <c r="A21" s="195" t="s">
        <v>81</v>
      </c>
      <c r="B21" s="196" t="s">
        <v>82</v>
      </c>
      <c r="C21" s="195" t="s">
        <v>83</v>
      </c>
      <c r="D21" s="54" t="s">
        <v>84</v>
      </c>
      <c r="E21" s="195" t="s">
        <v>85</v>
      </c>
      <c r="F21" s="195" t="s">
        <v>86</v>
      </c>
      <c r="G21" s="54" t="s">
        <v>84</v>
      </c>
      <c r="I21" s="53"/>
      <c r="J21" s="53"/>
      <c r="K21" s="53"/>
      <c r="L21" s="53"/>
      <c r="M21" s="53"/>
    </row>
    <row r="22" spans="1:13" ht="12.75" customHeight="1">
      <c r="A22" s="195"/>
      <c r="B22" s="196"/>
      <c r="C22" s="195"/>
      <c r="D22" s="55" t="s">
        <v>131</v>
      </c>
      <c r="E22" s="195"/>
      <c r="F22" s="195"/>
      <c r="G22" s="56" t="s">
        <v>132</v>
      </c>
      <c r="I22" s="53"/>
      <c r="J22" s="53"/>
      <c r="K22" s="53"/>
      <c r="L22" s="53"/>
      <c r="M22" s="53"/>
    </row>
    <row r="23" spans="1:13">
      <c r="A23" s="54">
        <v>1</v>
      </c>
      <c r="B23" s="57" t="s">
        <v>87</v>
      </c>
      <c r="C23" s="54"/>
      <c r="D23" s="66">
        <v>0</v>
      </c>
      <c r="E23" s="66">
        <f>-'[2]P7- Pasqyart anekse-  Aktivi'!G201</f>
        <v>18182245</v>
      </c>
      <c r="F23" s="66"/>
      <c r="G23" s="66">
        <f t="shared" ref="G23:G30" si="1">D23+E23-F23</f>
        <v>18182245</v>
      </c>
      <c r="I23" s="53"/>
      <c r="J23" s="53"/>
      <c r="K23" s="53"/>
      <c r="L23" s="53"/>
      <c r="M23" s="53"/>
    </row>
    <row r="24" spans="1:13">
      <c r="A24" s="54">
        <v>2</v>
      </c>
      <c r="B24" s="57" t="s">
        <v>88</v>
      </c>
      <c r="C24" s="54"/>
      <c r="D24" s="66">
        <v>7960128</v>
      </c>
      <c r="E24" s="66">
        <f>-'[2]P7- Pasqyart anekse-  Aktivi'!G212</f>
        <v>22647201</v>
      </c>
      <c r="F24" s="66"/>
      <c r="G24" s="66">
        <f t="shared" si="1"/>
        <v>30607329</v>
      </c>
      <c r="I24" s="53"/>
      <c r="J24" s="53"/>
      <c r="K24" s="53"/>
      <c r="L24" s="53"/>
      <c r="M24" s="53"/>
    </row>
    <row r="25" spans="1:13">
      <c r="A25" s="54">
        <v>3</v>
      </c>
      <c r="B25" s="57" t="s">
        <v>89</v>
      </c>
      <c r="C25" s="54"/>
      <c r="D25" s="66">
        <v>13732084.060000001</v>
      </c>
      <c r="E25" s="66">
        <f>-'[2]P7- Pasqyart anekse-  Aktivi'!G222</f>
        <v>44817098</v>
      </c>
      <c r="F25" s="66"/>
      <c r="G25" s="66">
        <f t="shared" si="1"/>
        <v>58549182.060000002</v>
      </c>
      <c r="I25" s="53"/>
      <c r="J25" s="53"/>
      <c r="K25" s="53"/>
      <c r="L25" s="53"/>
      <c r="M25" s="53"/>
    </row>
    <row r="26" spans="1:13">
      <c r="A26" s="54">
        <v>4</v>
      </c>
      <c r="B26" s="57" t="s">
        <v>90</v>
      </c>
      <c r="C26" s="54"/>
      <c r="D26" s="66">
        <v>847053</v>
      </c>
      <c r="E26" s="66">
        <f>-'[2]P7- Pasqyart anekse-  Aktivi'!G223</f>
        <v>1122600</v>
      </c>
      <c r="F26" s="66"/>
      <c r="G26" s="66">
        <f t="shared" si="1"/>
        <v>1969653</v>
      </c>
      <c r="I26" s="59"/>
      <c r="J26" s="59"/>
      <c r="K26" s="59"/>
      <c r="L26" s="53"/>
      <c r="M26" s="53"/>
    </row>
    <row r="27" spans="1:13">
      <c r="A27" s="54">
        <v>5</v>
      </c>
      <c r="B27" s="57" t="s">
        <v>91</v>
      </c>
      <c r="C27" s="54"/>
      <c r="D27" s="66">
        <v>5429994</v>
      </c>
      <c r="E27" s="66">
        <f>'[2]total gjllog 2011 aut'!G543</f>
        <v>8132046</v>
      </c>
      <c r="F27" s="66">
        <v>0</v>
      </c>
      <c r="G27" s="66">
        <f t="shared" si="1"/>
        <v>13562040</v>
      </c>
      <c r="I27" s="59"/>
      <c r="J27" s="59"/>
      <c r="K27" s="59"/>
      <c r="L27" s="53"/>
      <c r="M27" s="53"/>
    </row>
    <row r="28" spans="1:13">
      <c r="A28" s="54">
        <v>6</v>
      </c>
      <c r="B28" s="57" t="s">
        <v>92</v>
      </c>
      <c r="C28" s="54"/>
      <c r="D28" s="66">
        <v>1081171.77</v>
      </c>
      <c r="E28" s="66">
        <f>'[2]total gjllog 2011 aut'!G541+'[2]total gjllog 2011 aut'!G546</f>
        <v>1057331.76</v>
      </c>
      <c r="F28" s="66">
        <f>'[2]total gjllog 2011 aut'!G546</f>
        <v>3928.76</v>
      </c>
      <c r="G28" s="66">
        <f t="shared" si="1"/>
        <v>2134574.7700000005</v>
      </c>
      <c r="I28" s="59"/>
      <c r="J28" s="59"/>
      <c r="K28" s="59"/>
      <c r="L28" s="53"/>
      <c r="M28" s="53"/>
    </row>
    <row r="29" spans="1:13">
      <c r="A29" s="54">
        <v>7</v>
      </c>
      <c r="B29" s="57" t="s">
        <v>93</v>
      </c>
      <c r="C29" s="54"/>
      <c r="D29" s="66">
        <v>179720</v>
      </c>
      <c r="E29" s="66">
        <f>'[2]total gjllog 2011 aut'!G545</f>
        <v>1301689</v>
      </c>
      <c r="G29" s="66">
        <f t="shared" si="1"/>
        <v>1481409</v>
      </c>
      <c r="I29" s="53"/>
      <c r="J29" s="53"/>
      <c r="K29" s="53"/>
      <c r="L29" s="53"/>
      <c r="M29" s="53"/>
    </row>
    <row r="30" spans="1:13">
      <c r="A30" s="54">
        <v>8</v>
      </c>
      <c r="B30" s="57" t="s">
        <v>94</v>
      </c>
      <c r="C30" s="54"/>
      <c r="D30" s="66">
        <v>1850055</v>
      </c>
      <c r="E30" s="66">
        <f>'[2]total gjllog 2011 aut'!G544+'[2]total gjllog 2011 aut'!G542</f>
        <v>4864475</v>
      </c>
      <c r="F30" s="66"/>
      <c r="G30" s="66">
        <f t="shared" si="1"/>
        <v>6714530</v>
      </c>
      <c r="I30" s="53"/>
      <c r="J30" s="53"/>
      <c r="K30" s="53"/>
      <c r="L30" s="53"/>
      <c r="M30" s="53"/>
    </row>
    <row r="31" spans="1:13" ht="25.5" customHeight="1">
      <c r="A31" s="61"/>
      <c r="B31" s="61" t="s">
        <v>95</v>
      </c>
      <c r="C31" s="62"/>
      <c r="D31" s="67">
        <f>SUM(D23:D30)</f>
        <v>31080205.830000002</v>
      </c>
      <c r="E31" s="67">
        <f>SUM(E23:E30)</f>
        <v>102124685.76000001</v>
      </c>
      <c r="F31" s="67">
        <f>SUM(F23:F30)</f>
        <v>3928.76</v>
      </c>
      <c r="G31" s="67">
        <f>SUM(G23:G30)</f>
        <v>133200962.83</v>
      </c>
      <c r="I31" s="60"/>
      <c r="J31" s="53"/>
      <c r="K31" s="53"/>
      <c r="L31" s="53"/>
      <c r="M31" s="53"/>
    </row>
    <row r="32" spans="1:13">
      <c r="G32" s="68"/>
      <c r="I32" s="53"/>
      <c r="J32" s="53"/>
      <c r="K32" s="53"/>
      <c r="L32" s="53"/>
      <c r="M32" s="53"/>
    </row>
    <row r="34" spans="1:11" ht="15.75">
      <c r="B34" s="194" t="s">
        <v>189</v>
      </c>
      <c r="C34" s="194"/>
      <c r="D34" s="194"/>
      <c r="E34" s="194"/>
      <c r="F34" s="194"/>
      <c r="G34" s="194"/>
    </row>
    <row r="36" spans="1:11" ht="12.75" customHeight="1">
      <c r="A36" s="195" t="s">
        <v>81</v>
      </c>
      <c r="B36" s="196" t="s">
        <v>82</v>
      </c>
      <c r="C36" s="195" t="s">
        <v>83</v>
      </c>
      <c r="D36" s="54" t="s">
        <v>84</v>
      </c>
      <c r="E36" s="195" t="s">
        <v>85</v>
      </c>
      <c r="F36" s="195" t="s">
        <v>86</v>
      </c>
      <c r="G36" s="54" t="s">
        <v>84</v>
      </c>
    </row>
    <row r="37" spans="1:11" ht="12.75" customHeight="1">
      <c r="A37" s="195"/>
      <c r="B37" s="196"/>
      <c r="C37" s="195"/>
      <c r="D37" s="55" t="s">
        <v>131</v>
      </c>
      <c r="E37" s="195"/>
      <c r="F37" s="195"/>
      <c r="G37" s="56" t="s">
        <v>132</v>
      </c>
    </row>
    <row r="38" spans="1:11">
      <c r="A38" s="54">
        <v>1</v>
      </c>
      <c r="B38" s="57" t="s">
        <v>87</v>
      </c>
      <c r="C38" s="54"/>
      <c r="D38" s="66">
        <f>+D8-D23</f>
        <v>183240400</v>
      </c>
      <c r="E38" s="66">
        <f>+E8-E23</f>
        <v>-18182245</v>
      </c>
      <c r="F38" s="66">
        <f>+F8-F23</f>
        <v>0</v>
      </c>
      <c r="G38" s="66">
        <f>D38+E38-F38</f>
        <v>165058155</v>
      </c>
      <c r="I38" s="68"/>
    </row>
    <row r="39" spans="1:11">
      <c r="A39" s="54">
        <v>2</v>
      </c>
      <c r="B39" s="57" t="s">
        <v>88</v>
      </c>
      <c r="C39" s="54"/>
      <c r="D39" s="66">
        <f t="shared" ref="D39:D45" si="2">+D9-D24</f>
        <v>197974962.29600003</v>
      </c>
      <c r="E39" s="66">
        <f>+E9-E24</f>
        <v>12263099.985199958</v>
      </c>
      <c r="F39" s="66">
        <f t="shared" ref="E39:F43" si="3">+F9-F24</f>
        <v>0</v>
      </c>
      <c r="G39" s="66">
        <f t="shared" ref="G39:G45" si="4">D39+E39-F39</f>
        <v>210238062.28119999</v>
      </c>
      <c r="I39" s="68"/>
    </row>
    <row r="40" spans="1:11">
      <c r="A40" s="54">
        <v>3</v>
      </c>
      <c r="B40" s="57" t="s">
        <v>89</v>
      </c>
      <c r="C40" s="54"/>
      <c r="D40" s="66">
        <f t="shared" si="2"/>
        <v>189702842.61139998</v>
      </c>
      <c r="E40" s="66">
        <f t="shared" si="3"/>
        <v>-19688965.960299969</v>
      </c>
      <c r="F40" s="66">
        <f t="shared" si="3"/>
        <v>0</v>
      </c>
      <c r="G40" s="66">
        <f t="shared" si="4"/>
        <v>170013876.65110001</v>
      </c>
      <c r="I40" s="68"/>
    </row>
    <row r="41" spans="1:11">
      <c r="A41" s="54">
        <v>4</v>
      </c>
      <c r="B41" s="57" t="s">
        <v>90</v>
      </c>
      <c r="C41" s="54"/>
      <c r="D41" s="66">
        <f t="shared" si="2"/>
        <v>4737494.2030000016</v>
      </c>
      <c r="E41" s="66">
        <f t="shared" si="3"/>
        <v>-1122600</v>
      </c>
      <c r="F41" s="66">
        <f t="shared" si="3"/>
        <v>0</v>
      </c>
      <c r="G41" s="66">
        <f t="shared" si="4"/>
        <v>3614894.2030000016</v>
      </c>
      <c r="I41" s="68"/>
    </row>
    <row r="42" spans="1:11">
      <c r="A42" s="54">
        <v>5</v>
      </c>
      <c r="B42" s="57" t="s">
        <v>91</v>
      </c>
      <c r="C42" s="54"/>
      <c r="D42" s="66">
        <f t="shared" si="2"/>
        <v>17939418.107400004</v>
      </c>
      <c r="E42" s="66">
        <f t="shared" si="3"/>
        <v>-6664162.5400000028</v>
      </c>
      <c r="F42" s="66">
        <f t="shared" si="3"/>
        <v>0</v>
      </c>
      <c r="G42" s="66">
        <f t="shared" si="4"/>
        <v>11275255.567400001</v>
      </c>
      <c r="I42" s="68"/>
    </row>
    <row r="43" spans="1:11">
      <c r="A43" s="54">
        <v>6</v>
      </c>
      <c r="B43" s="57" t="s">
        <v>92</v>
      </c>
      <c r="C43" s="54"/>
      <c r="D43" s="66">
        <f t="shared" si="2"/>
        <v>9325705.3498999998</v>
      </c>
      <c r="E43" s="66">
        <f t="shared" si="3"/>
        <v>-940674.26999999979</v>
      </c>
      <c r="F43" s="66">
        <f t="shared" si="3"/>
        <v>-3928.76</v>
      </c>
      <c r="G43" s="66">
        <f t="shared" si="4"/>
        <v>8388959.8399</v>
      </c>
      <c r="I43" s="68"/>
    </row>
    <row r="44" spans="1:11">
      <c r="A44" s="54">
        <v>4</v>
      </c>
      <c r="B44" s="57" t="s">
        <v>96</v>
      </c>
      <c r="C44" s="54"/>
      <c r="D44" s="66">
        <f t="shared" si="2"/>
        <v>3647413.07</v>
      </c>
      <c r="E44" s="66">
        <f>+E14-E29</f>
        <v>-956919.34999999963</v>
      </c>
      <c r="F44" s="66"/>
      <c r="G44" s="66">
        <f t="shared" si="4"/>
        <v>2690493.72</v>
      </c>
      <c r="I44" s="68"/>
    </row>
    <row r="45" spans="1:11">
      <c r="A45" s="54">
        <v>5</v>
      </c>
      <c r="B45" s="57" t="s">
        <v>94</v>
      </c>
      <c r="C45" s="54"/>
      <c r="D45" s="66">
        <f t="shared" si="2"/>
        <v>12731209.287</v>
      </c>
      <c r="E45" s="66">
        <f>+E15-E30</f>
        <v>-4831244</v>
      </c>
      <c r="F45" s="66">
        <f>+F15-F30</f>
        <v>0</v>
      </c>
      <c r="G45" s="66">
        <f t="shared" si="4"/>
        <v>7899965.2870000005</v>
      </c>
      <c r="I45" s="68"/>
      <c r="K45" s="68"/>
    </row>
    <row r="46" spans="1:11" ht="24.75" customHeight="1">
      <c r="A46" s="61"/>
      <c r="B46" s="61" t="s">
        <v>95</v>
      </c>
      <c r="C46" s="62"/>
      <c r="D46" s="67">
        <f>SUM(D38:D45)</f>
        <v>619299444.92470002</v>
      </c>
      <c r="E46" s="67">
        <f>SUM(E38:E45)</f>
        <v>-40123711.135100015</v>
      </c>
      <c r="F46" s="67">
        <f>SUM(F38:F45)</f>
        <v>-3928.76</v>
      </c>
      <c r="G46" s="67">
        <f>SUM(G38:G45)</f>
        <v>579179662.54959989</v>
      </c>
    </row>
    <row r="50" spans="6:7" ht="15.75">
      <c r="F50" s="69"/>
      <c r="G50" s="70"/>
    </row>
    <row r="52" spans="6:7">
      <c r="G52" s="71"/>
    </row>
    <row r="53" spans="6:7">
      <c r="G53" s="71"/>
    </row>
    <row r="65" spans="1:7" ht="48.75" customHeight="1">
      <c r="B65" s="51" t="s">
        <v>97</v>
      </c>
    </row>
    <row r="66" spans="1:7">
      <c r="B66" s="72" t="s">
        <v>98</v>
      </c>
    </row>
    <row r="67" spans="1:7" ht="18" customHeight="1">
      <c r="C67" s="52"/>
      <c r="D67" s="52" t="s">
        <v>99</v>
      </c>
      <c r="E67" s="52"/>
      <c r="F67" s="52"/>
      <c r="G67" s="52"/>
    </row>
    <row r="69" spans="1:7" ht="15" customHeight="1">
      <c r="A69" s="195" t="s">
        <v>81</v>
      </c>
      <c r="B69" s="196" t="s">
        <v>82</v>
      </c>
      <c r="C69" s="195" t="s">
        <v>83</v>
      </c>
      <c r="D69" s="54" t="s">
        <v>84</v>
      </c>
      <c r="E69" s="195" t="s">
        <v>85</v>
      </c>
      <c r="F69" s="195" t="s">
        <v>86</v>
      </c>
      <c r="G69" s="54" t="s">
        <v>84</v>
      </c>
    </row>
    <row r="70" spans="1:7" ht="15" customHeight="1">
      <c r="A70" s="195"/>
      <c r="B70" s="196"/>
      <c r="C70" s="195"/>
      <c r="D70" s="55" t="s">
        <v>100</v>
      </c>
      <c r="E70" s="195"/>
      <c r="F70" s="195"/>
      <c r="G70" s="56" t="s">
        <v>101</v>
      </c>
    </row>
    <row r="71" spans="1:7">
      <c r="A71" s="54">
        <v>1</v>
      </c>
      <c r="B71" s="57" t="s">
        <v>87</v>
      </c>
      <c r="C71" s="54"/>
      <c r="D71" s="58"/>
      <c r="E71" s="58"/>
      <c r="F71" s="58"/>
      <c r="G71" s="58"/>
    </row>
    <row r="72" spans="1:7">
      <c r="A72" s="54">
        <v>2</v>
      </c>
      <c r="B72" s="57" t="s">
        <v>88</v>
      </c>
      <c r="C72" s="54"/>
      <c r="D72" s="58">
        <f>+'[3]Pasq.per AAM 2'!D22</f>
        <v>178793609</v>
      </c>
      <c r="E72" s="58">
        <f>+'[3]Pasq.per AAM 2'!E22</f>
        <v>0</v>
      </c>
      <c r="F72" s="58">
        <f>+'[3]Pasq.per AAM 2'!F22</f>
        <v>0</v>
      </c>
      <c r="G72" s="58">
        <f>+'[3]Pasq.per AAM 2'!G22</f>
        <v>178793609</v>
      </c>
    </row>
    <row r="73" spans="1:7">
      <c r="A73" s="54">
        <v>3</v>
      </c>
      <c r="B73" s="57" t="s">
        <v>89</v>
      </c>
      <c r="C73" s="54"/>
      <c r="D73" s="58">
        <f>+'[3]Pasq.per AAM 2'!D36</f>
        <v>127952936</v>
      </c>
      <c r="E73" s="58">
        <f>+'[3]Pasq.per AAM 2'!E36</f>
        <v>0</v>
      </c>
      <c r="F73" s="58">
        <f>+'[3]Pasq.per AAM 2'!F36</f>
        <v>0</v>
      </c>
      <c r="G73" s="58">
        <f>+'[3]Pasq.per AAM 2'!G36</f>
        <v>127952936</v>
      </c>
    </row>
    <row r="74" spans="1:7">
      <c r="A74" s="54">
        <v>4</v>
      </c>
      <c r="B74" s="57" t="s">
        <v>96</v>
      </c>
      <c r="C74" s="54"/>
      <c r="D74" s="58">
        <f>+'[3]Pasq.per AAM 2'!D42</f>
        <v>8170701</v>
      </c>
      <c r="E74" s="58">
        <f>+'[3]Pasq.per AAM 2'!E42</f>
        <v>0</v>
      </c>
      <c r="F74" s="58">
        <f>+'[3]Pasq.per AAM 2'!F42</f>
        <v>0</v>
      </c>
      <c r="G74" s="58">
        <f>+'[3]Pasq.per AAM 2'!G42</f>
        <v>8170701</v>
      </c>
    </row>
    <row r="75" spans="1:7">
      <c r="A75" s="54">
        <v>5</v>
      </c>
      <c r="B75" s="57"/>
      <c r="C75" s="54"/>
      <c r="D75" s="58"/>
      <c r="E75" s="58"/>
      <c r="F75" s="58"/>
      <c r="G75" s="58"/>
    </row>
    <row r="76" spans="1:7" s="64" customFormat="1" ht="26.25" customHeight="1">
      <c r="A76" s="61"/>
      <c r="B76" s="61" t="s">
        <v>95</v>
      </c>
      <c r="C76" s="62"/>
      <c r="D76" s="73">
        <f>SUM(D71:D75)</f>
        <v>314917246</v>
      </c>
      <c r="E76" s="63">
        <f>SUM(E71:E75)</f>
        <v>0</v>
      </c>
      <c r="F76" s="63">
        <f>SUM(F71:F75)</f>
        <v>0</v>
      </c>
      <c r="G76" s="63">
        <f>SUM(G71:G75)</f>
        <v>314917246</v>
      </c>
    </row>
    <row r="79" spans="1:7" ht="15.75">
      <c r="B79" s="194" t="s">
        <v>102</v>
      </c>
      <c r="C79" s="194"/>
      <c r="D79" s="194"/>
      <c r="E79" s="194"/>
      <c r="F79" s="194"/>
      <c r="G79" s="194"/>
    </row>
    <row r="81" spans="1:7">
      <c r="A81" s="195" t="s">
        <v>81</v>
      </c>
      <c r="B81" s="196" t="s">
        <v>82</v>
      </c>
      <c r="C81" s="195" t="s">
        <v>83</v>
      </c>
      <c r="D81" s="54" t="s">
        <v>84</v>
      </c>
      <c r="E81" s="195" t="s">
        <v>85</v>
      </c>
      <c r="F81" s="195" t="s">
        <v>86</v>
      </c>
      <c r="G81" s="54" t="s">
        <v>84</v>
      </c>
    </row>
    <row r="82" spans="1:7">
      <c r="A82" s="195"/>
      <c r="B82" s="196"/>
      <c r="C82" s="195"/>
      <c r="D82" s="55" t="s">
        <v>100</v>
      </c>
      <c r="E82" s="195"/>
      <c r="F82" s="195"/>
      <c r="G82" s="56" t="s">
        <v>101</v>
      </c>
    </row>
    <row r="83" spans="1:7">
      <c r="A83" s="54">
        <v>1</v>
      </c>
      <c r="B83" s="57" t="s">
        <v>87</v>
      </c>
      <c r="C83" s="54"/>
      <c r="E83" s="66"/>
      <c r="F83" s="66"/>
      <c r="G83" s="66"/>
    </row>
    <row r="84" spans="1:7">
      <c r="A84" s="54">
        <v>2</v>
      </c>
      <c r="B84" s="57" t="s">
        <v>88</v>
      </c>
      <c r="C84" s="54"/>
      <c r="D84" s="66">
        <f>+'[3]Pasq.per AAM 2'!H22</f>
        <v>42038456</v>
      </c>
      <c r="E84" s="66">
        <f>+'[3]Pasq.per AAM 2'!J22</f>
        <v>1460070.3833333331</v>
      </c>
      <c r="F84" s="66"/>
      <c r="G84" s="66">
        <f>+D84+E84-F84</f>
        <v>43498526.383333333</v>
      </c>
    </row>
    <row r="85" spans="1:7">
      <c r="A85" s="54">
        <v>3</v>
      </c>
      <c r="B85" s="57" t="s">
        <v>89</v>
      </c>
      <c r="C85" s="54"/>
      <c r="D85" s="66">
        <f>+'[3]Pasq.per AAM 2'!H36</f>
        <v>102172537</v>
      </c>
      <c r="E85" s="66">
        <f>+'[3]Pasq.per AAM 2'!J36</f>
        <v>859624.43333333335</v>
      </c>
      <c r="F85" s="66"/>
      <c r="G85" s="66">
        <f>+D85+E85-F85</f>
        <v>103032161.43333334</v>
      </c>
    </row>
    <row r="86" spans="1:7">
      <c r="A86" s="54">
        <v>4</v>
      </c>
      <c r="B86" s="57" t="s">
        <v>96</v>
      </c>
      <c r="C86" s="54"/>
      <c r="D86" s="66">
        <f>+'[3]Pasq.per AAM 2'!H42</f>
        <v>6458315</v>
      </c>
      <c r="E86" s="66">
        <f>+'[3]Pasq.per AAM 2'!J42</f>
        <v>218963.16666666634</v>
      </c>
      <c r="F86" s="66"/>
      <c r="G86" s="66">
        <f>+D86+E86-F86</f>
        <v>6677278.166666666</v>
      </c>
    </row>
    <row r="87" spans="1:7">
      <c r="A87" s="54">
        <v>5</v>
      </c>
      <c r="B87" s="57"/>
      <c r="C87" s="54"/>
      <c r="D87" s="66"/>
      <c r="E87" s="66"/>
      <c r="F87" s="66"/>
      <c r="G87" s="66"/>
    </row>
    <row r="88" spans="1:7" ht="25.5" customHeight="1">
      <c r="A88" s="61"/>
      <c r="B88" s="61" t="s">
        <v>95</v>
      </c>
      <c r="C88" s="62"/>
      <c r="D88" s="67">
        <f>SUM(D84:D87)</f>
        <v>150669308</v>
      </c>
      <c r="E88" s="67">
        <f>SUM(E83:E87)</f>
        <v>2538657.9833333329</v>
      </c>
      <c r="F88" s="67">
        <f>SUM(F83:F87)</f>
        <v>0</v>
      </c>
      <c r="G88" s="67">
        <f>SUM(G83:G87)</f>
        <v>153207965.98333332</v>
      </c>
    </row>
    <row r="91" spans="1:7" ht="15.75">
      <c r="B91" s="194" t="s">
        <v>103</v>
      </c>
      <c r="C91" s="194"/>
      <c r="D91" s="194"/>
      <c r="E91" s="194"/>
      <c r="F91" s="194"/>
      <c r="G91" s="194"/>
    </row>
    <row r="93" spans="1:7">
      <c r="A93" s="195" t="s">
        <v>81</v>
      </c>
      <c r="B93" s="196" t="s">
        <v>82</v>
      </c>
      <c r="C93" s="195" t="s">
        <v>83</v>
      </c>
      <c r="D93" s="54" t="s">
        <v>84</v>
      </c>
      <c r="E93" s="195" t="s">
        <v>85</v>
      </c>
      <c r="F93" s="195" t="s">
        <v>86</v>
      </c>
      <c r="G93" s="54" t="s">
        <v>84</v>
      </c>
    </row>
    <row r="94" spans="1:7">
      <c r="A94" s="195"/>
      <c r="B94" s="196"/>
      <c r="C94" s="195"/>
      <c r="D94" s="55" t="s">
        <v>100</v>
      </c>
      <c r="E94" s="195"/>
      <c r="F94" s="195"/>
      <c r="G94" s="56" t="s">
        <v>101</v>
      </c>
    </row>
    <row r="95" spans="1:7">
      <c r="A95" s="54">
        <v>1</v>
      </c>
      <c r="B95" s="57" t="s">
        <v>87</v>
      </c>
      <c r="C95" s="54"/>
      <c r="D95" s="66">
        <f t="shared" ref="D95:G98" si="5">+D71-D83</f>
        <v>0</v>
      </c>
      <c r="E95" s="66">
        <f t="shared" si="5"/>
        <v>0</v>
      </c>
      <c r="F95" s="66">
        <f t="shared" si="5"/>
        <v>0</v>
      </c>
      <c r="G95" s="66">
        <f t="shared" si="5"/>
        <v>0</v>
      </c>
    </row>
    <row r="96" spans="1:7">
      <c r="A96" s="54">
        <v>2</v>
      </c>
      <c r="B96" s="57" t="s">
        <v>88</v>
      </c>
      <c r="C96" s="54"/>
      <c r="D96" s="66">
        <f t="shared" si="5"/>
        <v>136755153</v>
      </c>
      <c r="E96" s="66">
        <f t="shared" si="5"/>
        <v>-1460070.3833333331</v>
      </c>
      <c r="F96" s="66">
        <f t="shared" si="5"/>
        <v>0</v>
      </c>
      <c r="G96" s="66">
        <f t="shared" si="5"/>
        <v>135295082.61666667</v>
      </c>
    </row>
    <row r="97" spans="1:7">
      <c r="A97" s="54">
        <v>3</v>
      </c>
      <c r="B97" s="57" t="s">
        <v>89</v>
      </c>
      <c r="C97" s="54"/>
      <c r="D97" s="66">
        <f t="shared" si="5"/>
        <v>25780399</v>
      </c>
      <c r="E97" s="66">
        <f t="shared" si="5"/>
        <v>-859624.43333333335</v>
      </c>
      <c r="F97" s="66">
        <f t="shared" si="5"/>
        <v>0</v>
      </c>
      <c r="G97" s="66">
        <f t="shared" si="5"/>
        <v>24920774.566666663</v>
      </c>
    </row>
    <row r="98" spans="1:7">
      <c r="A98" s="54">
        <v>4</v>
      </c>
      <c r="B98" s="57" t="s">
        <v>96</v>
      </c>
      <c r="C98" s="54"/>
      <c r="D98" s="66">
        <f t="shared" si="5"/>
        <v>1712386</v>
      </c>
      <c r="E98" s="66">
        <f t="shared" si="5"/>
        <v>-218963.16666666634</v>
      </c>
      <c r="F98" s="66">
        <f t="shared" si="5"/>
        <v>0</v>
      </c>
      <c r="G98" s="66">
        <f t="shared" si="5"/>
        <v>1493422.833333334</v>
      </c>
    </row>
    <row r="99" spans="1:7">
      <c r="A99" s="54">
        <v>5</v>
      </c>
      <c r="B99" s="57"/>
      <c r="C99" s="54"/>
      <c r="D99" s="66"/>
      <c r="E99" s="66"/>
      <c r="F99" s="66"/>
      <c r="G99" s="66"/>
    </row>
    <row r="100" spans="1:7" ht="24.75" customHeight="1">
      <c r="A100" s="61"/>
      <c r="B100" s="61" t="s">
        <v>95</v>
      </c>
      <c r="C100" s="62"/>
      <c r="D100" s="67">
        <f>SUM(D95:D99)</f>
        <v>164247938</v>
      </c>
      <c r="E100" s="67">
        <f>SUM(E95:E99)</f>
        <v>-2538657.9833333329</v>
      </c>
      <c r="F100" s="67">
        <f>SUM(F95:F99)</f>
        <v>0</v>
      </c>
      <c r="G100" s="67">
        <f>SUM(G95:G99)</f>
        <v>161709280.01666668</v>
      </c>
    </row>
    <row r="104" spans="1:7" ht="15.75">
      <c r="F104" s="69"/>
    </row>
  </sheetData>
  <mergeCells count="34">
    <mergeCell ref="B91:G91"/>
    <mergeCell ref="A93:A94"/>
    <mergeCell ref="B93:B94"/>
    <mergeCell ref="C93:C94"/>
    <mergeCell ref="E93:E94"/>
    <mergeCell ref="F93:F94"/>
    <mergeCell ref="B79:G79"/>
    <mergeCell ref="A81:A82"/>
    <mergeCell ref="B81:B82"/>
    <mergeCell ref="C81:C82"/>
    <mergeCell ref="E81:E82"/>
    <mergeCell ref="F81:F82"/>
    <mergeCell ref="A36:A37"/>
    <mergeCell ref="B36:B37"/>
    <mergeCell ref="C36:C37"/>
    <mergeCell ref="E36:E37"/>
    <mergeCell ref="F36:F37"/>
    <mergeCell ref="A69:A70"/>
    <mergeCell ref="B69:B70"/>
    <mergeCell ref="C69:C70"/>
    <mergeCell ref="E69:E70"/>
    <mergeCell ref="F69:F70"/>
    <mergeCell ref="B34:G34"/>
    <mergeCell ref="A6:A7"/>
    <mergeCell ref="B6:B7"/>
    <mergeCell ref="C6:C7"/>
    <mergeCell ref="E6:E7"/>
    <mergeCell ref="F6:F7"/>
    <mergeCell ref="B19:G19"/>
    <mergeCell ref="A21:A22"/>
    <mergeCell ref="B21:B22"/>
    <mergeCell ref="C21:C22"/>
    <mergeCell ref="E21:E22"/>
    <mergeCell ref="F21:F22"/>
  </mergeCells>
  <printOptions horizontalCentered="1"/>
  <pageMargins left="0" right="0" top="0.39370078740157499" bottom="0.196850393700787" header="0.63" footer="0.511811023622047"/>
  <pageSetup orientation="portrait" r:id="rId1"/>
  <headerFooter alignWithMargins="0">
    <oddHeader>&amp;LPasqyrat Financiare&amp;CSGS Automotive Albania&amp;R31.12.2011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Kopertina</vt:lpstr>
      <vt:lpstr>BILANCI</vt:lpstr>
      <vt:lpstr>PASH</vt:lpstr>
      <vt:lpstr>PASQYRA E NDRYSHIMIT KAPITALIT</vt:lpstr>
      <vt:lpstr>CASH FLOW</vt:lpstr>
      <vt:lpstr>LLOGARITJA E TATIM FITIMIT</vt:lpstr>
      <vt:lpstr>Pasq.per AAM 1</vt:lpstr>
      <vt:lpstr>'CASH FLOW'!_Toc226350452</vt:lpstr>
      <vt:lpstr>'LLOGARITJA E TATIM FITIMIT'!_Toc254873043</vt:lpstr>
    </vt:vector>
  </TitlesOfParts>
  <Company>SGS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mirketa_puriqi</dc:creator>
  <cp:lastModifiedBy>user</cp:lastModifiedBy>
  <cp:lastPrinted>2012-03-28T13:40:41Z</cp:lastPrinted>
  <dcterms:created xsi:type="dcterms:W3CDTF">2011-03-30T08:15:44Z</dcterms:created>
  <dcterms:modified xsi:type="dcterms:W3CDTF">2017-10-16T09:46:16Z</dcterms:modified>
</cp:coreProperties>
</file>