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5255" windowHeight="10710" activeTab="2"/>
  </bookViews>
  <sheets>
    <sheet name="BILANCI 2013" sheetId="1" r:id="rId1"/>
    <sheet name="PASH 2013" sheetId="2" r:id="rId2"/>
    <sheet name="CASH FLOW" sheetId="3" r:id="rId3"/>
  </sheets>
  <calcPr calcId="125725"/>
</workbook>
</file>

<file path=xl/calcChain.xml><?xml version="1.0" encoding="utf-8"?>
<calcChain xmlns="http://schemas.openxmlformats.org/spreadsheetml/2006/main">
  <c r="E103" i="1"/>
  <c r="D103"/>
  <c r="E78"/>
  <c r="E19" l="1"/>
  <c r="E13"/>
  <c r="D13"/>
  <c r="C38" i="2"/>
  <c r="C29"/>
  <c r="C20"/>
  <c r="D73" i="1"/>
  <c r="D78" s="1"/>
  <c r="D106" s="1"/>
  <c r="D52"/>
  <c r="D19"/>
  <c r="D32" s="1"/>
  <c r="D58" l="1"/>
</calcChain>
</file>

<file path=xl/sharedStrings.xml><?xml version="1.0" encoding="utf-8"?>
<sst xmlns="http://schemas.openxmlformats.org/spreadsheetml/2006/main" count="341" uniqueCount="228">
  <si>
    <t>Nr.</t>
  </si>
  <si>
    <t>Pershkrimi i elemeteve</t>
  </si>
  <si>
    <t>Ref.</t>
  </si>
  <si>
    <t>A K T I V E T</t>
  </si>
  <si>
    <t/>
  </si>
  <si>
    <t>I     Aktivet Afatshkurtra</t>
  </si>
  <si>
    <t>1</t>
  </si>
  <si>
    <t xml:space="preserve">1    Mjete Monetare </t>
  </si>
  <si>
    <t>2</t>
  </si>
  <si>
    <t xml:space="preserve">2    Derivative dhe Aktive Financiare te Mbajtura </t>
  </si>
  <si>
    <t>3</t>
  </si>
  <si>
    <t>(i)</t>
  </si>
  <si>
    <t>Derivativet</t>
  </si>
  <si>
    <t>4</t>
  </si>
  <si>
    <t>(ii)</t>
  </si>
  <si>
    <t>Aktivet e mbajtura per tregetim</t>
  </si>
  <si>
    <t>5</t>
  </si>
  <si>
    <t>Totali</t>
  </si>
  <si>
    <t>3    Aktive te tjera financiare afatshkurtra</t>
  </si>
  <si>
    <t>7</t>
  </si>
  <si>
    <t>Llogari / kerkesa te arketueshme</t>
  </si>
  <si>
    <t>8</t>
  </si>
  <si>
    <t>Llogari / kerkesa te tjera te arketueshme</t>
  </si>
  <si>
    <t>9</t>
  </si>
  <si>
    <t>(iii)</t>
  </si>
  <si>
    <t>Instrumenta te tjera borxhi</t>
  </si>
  <si>
    <t>10</t>
  </si>
  <si>
    <t>(iv)</t>
  </si>
  <si>
    <t>Investime te tjera financiare</t>
  </si>
  <si>
    <t>11</t>
  </si>
  <si>
    <t>4    Inventari</t>
  </si>
  <si>
    <t>13</t>
  </si>
  <si>
    <t>Meteriale te para</t>
  </si>
  <si>
    <t>14</t>
  </si>
  <si>
    <t>Prodhim ne proces</t>
  </si>
  <si>
    <t>15</t>
  </si>
  <si>
    <t>Produkte te gatshme</t>
  </si>
  <si>
    <t>16</t>
  </si>
  <si>
    <t>Mallra per rishitje</t>
  </si>
  <si>
    <t>17</t>
  </si>
  <si>
    <t>(v)</t>
  </si>
  <si>
    <t>Parapagesat per furnizime</t>
  </si>
  <si>
    <t>18</t>
  </si>
  <si>
    <t>5   Aktive biologjike afatshkurtra</t>
  </si>
  <si>
    <t>20</t>
  </si>
  <si>
    <t>6   Aktive afatshkurtra te mbajtura per shitje</t>
  </si>
  <si>
    <t>21</t>
  </si>
  <si>
    <t>7   Parapagimet dhe shpenzimet e shtyra</t>
  </si>
  <si>
    <t>22</t>
  </si>
  <si>
    <t xml:space="preserve">Totali </t>
  </si>
  <si>
    <t>AKTIVET  TOTALE  AFATSHKURTRA  (I)</t>
  </si>
  <si>
    <t>II   Aktivet Afatgjata</t>
  </si>
  <si>
    <t>24</t>
  </si>
  <si>
    <t>1   Investimet financiare afatgjata</t>
  </si>
  <si>
    <t>25</t>
  </si>
  <si>
    <t>Aksione dhe pjesemarje te tjera ne njesi te kont.</t>
  </si>
  <si>
    <t>26</t>
  </si>
  <si>
    <t>Aksione dhe investime te tjera ne pjesemarrje</t>
  </si>
  <si>
    <t>27</t>
  </si>
  <si>
    <t>Aksione dhe letra me vlere</t>
  </si>
  <si>
    <t>28</t>
  </si>
  <si>
    <t>Llogari/Kerkesa te arketueshme afatgjata</t>
  </si>
  <si>
    <t>29</t>
  </si>
  <si>
    <t>2   Aktive afatgjata materiale</t>
  </si>
  <si>
    <t>31</t>
  </si>
  <si>
    <t xml:space="preserve">(i) </t>
  </si>
  <si>
    <t>Toka</t>
  </si>
  <si>
    <t>32</t>
  </si>
  <si>
    <t>Ndertesa</t>
  </si>
  <si>
    <t>33</t>
  </si>
  <si>
    <t>Makineri e Paisje</t>
  </si>
  <si>
    <t>34</t>
  </si>
  <si>
    <t>Aktive te tjera afatgjata materiale (me vlere kon)</t>
  </si>
  <si>
    <t>35</t>
  </si>
  <si>
    <t>3   Aktive biologjike afatgjata</t>
  </si>
  <si>
    <t>37</t>
  </si>
  <si>
    <t>4   Aktive afatgjata jomateriale</t>
  </si>
  <si>
    <t>38</t>
  </si>
  <si>
    <t>Emri i mire</t>
  </si>
  <si>
    <t>39</t>
  </si>
  <si>
    <t>Shpenzimet e zhvillimit</t>
  </si>
  <si>
    <t>40</t>
  </si>
  <si>
    <t>Aktive te tjera afatgjata jomaterjale</t>
  </si>
  <si>
    <t>41</t>
  </si>
  <si>
    <t>5   Kapital aksionar i papaguar</t>
  </si>
  <si>
    <t>43</t>
  </si>
  <si>
    <t>6   Aktive te tjera afatgjata (ne proces)</t>
  </si>
  <si>
    <t>44</t>
  </si>
  <si>
    <t>AKTIVEVET  TOTALE  AFATGJATA  (II)</t>
  </si>
  <si>
    <t>TOTALI AKTIVEVE</t>
  </si>
  <si>
    <t>D E T Y R I M E T   D H E   K A P I T A L I</t>
  </si>
  <si>
    <t xml:space="preserve">I  Detyrimet afatshurtra </t>
  </si>
  <si>
    <t>47</t>
  </si>
  <si>
    <t xml:space="preserve">1  Derivativet </t>
  </si>
  <si>
    <t>48</t>
  </si>
  <si>
    <t xml:space="preserve">2  Huamarrjet </t>
  </si>
  <si>
    <t>49</t>
  </si>
  <si>
    <t>Huara nga bankat dhe institucione krediti</t>
  </si>
  <si>
    <t>50</t>
  </si>
  <si>
    <t>Kthimet/Ripagesat e huave afatgjata</t>
  </si>
  <si>
    <t>51</t>
  </si>
  <si>
    <t>Bono te konvertueshme</t>
  </si>
  <si>
    <t>52</t>
  </si>
  <si>
    <t>3  Huate dhe parapagimet</t>
  </si>
  <si>
    <t>54</t>
  </si>
  <si>
    <t>Te pagueshme ndaj furnitoreve</t>
  </si>
  <si>
    <t>55</t>
  </si>
  <si>
    <t>Te pagueshme ndaj punonjesve</t>
  </si>
  <si>
    <t>56</t>
  </si>
  <si>
    <t>Detyrime tatimore</t>
  </si>
  <si>
    <t>57</t>
  </si>
  <si>
    <t>Hua te tjera</t>
  </si>
  <si>
    <t>58</t>
  </si>
  <si>
    <t>Parapagimet e arketuara</t>
  </si>
  <si>
    <t>59</t>
  </si>
  <si>
    <t>Gjeneruar nga FINANCA 5</t>
  </si>
  <si>
    <t>4  Grantet dhe te ardhurat e shtyra</t>
  </si>
  <si>
    <t>61</t>
  </si>
  <si>
    <t>5  Provizionet afatshkurtra</t>
  </si>
  <si>
    <t>62</t>
  </si>
  <si>
    <t>TOTALI  I  DETYRIMEVE  AFATSHKURTRA (I)</t>
  </si>
  <si>
    <t>II  Detyrimet afatgjata</t>
  </si>
  <si>
    <t>64</t>
  </si>
  <si>
    <t>1  Huate afatgjata</t>
  </si>
  <si>
    <t>65</t>
  </si>
  <si>
    <t>Hua nga banka dhe institucione krediti</t>
  </si>
  <si>
    <t>66</t>
  </si>
  <si>
    <t xml:space="preserve">Bonot e konvertueshme </t>
  </si>
  <si>
    <t>67</t>
  </si>
  <si>
    <t xml:space="preserve">2  Huamarrje te tjera afatgjata </t>
  </si>
  <si>
    <t>69</t>
  </si>
  <si>
    <t>3  Provizionet afatgjata</t>
  </si>
  <si>
    <t>70</t>
  </si>
  <si>
    <t xml:space="preserve">4  Grantet dhe te ardhurat e shtyra </t>
  </si>
  <si>
    <t>71</t>
  </si>
  <si>
    <t>TOTALI  I  DETYRIMEVE AFATGJATA  (II)</t>
  </si>
  <si>
    <t>III Kapitali</t>
  </si>
  <si>
    <t>74</t>
  </si>
  <si>
    <t>1  Aksionet e pakices</t>
  </si>
  <si>
    <t>75</t>
  </si>
  <si>
    <t>2  Kapitali i aksionereve te shoqerise meme</t>
  </si>
  <si>
    <t>76</t>
  </si>
  <si>
    <t>3  Kapitali aksionar</t>
  </si>
  <si>
    <t>77</t>
  </si>
  <si>
    <t>4  Prime te lidhura me kapitalin</t>
  </si>
  <si>
    <t>78</t>
  </si>
  <si>
    <t>5  Aksionet e thesarit (Negative)</t>
  </si>
  <si>
    <t>79</t>
  </si>
  <si>
    <t>6  Rezerva statusore</t>
  </si>
  <si>
    <t>80</t>
  </si>
  <si>
    <t>7  Rezerva ligjore</t>
  </si>
  <si>
    <t>81</t>
  </si>
  <si>
    <t>8  Rezerva te tjera</t>
  </si>
  <si>
    <t>82</t>
  </si>
  <si>
    <t>9  Fitimet e pashperndara</t>
  </si>
  <si>
    <t>83</t>
  </si>
  <si>
    <t>10Fitimi (Humbja)  evitit financiar</t>
  </si>
  <si>
    <t>84</t>
  </si>
  <si>
    <t>TOTALI I KAPITALIT (III)</t>
  </si>
  <si>
    <t>TOTALI I PASIVEVE</t>
  </si>
  <si>
    <t>Shitjet neto</t>
  </si>
  <si>
    <t>Te ardhura te tjera</t>
  </si>
  <si>
    <t>Ndryshime ne inventarin e produkteve te gateshme dhe punes ne proces</t>
  </si>
  <si>
    <t xml:space="preserve">Puna e kryer nga njesite ekonomike raportuese per qellimet e veta dhe e kapitalizuar </t>
  </si>
  <si>
    <t>Mallrat lendet e para dhe sherbimet</t>
  </si>
  <si>
    <t>6</t>
  </si>
  <si>
    <t>Shpenzime te tjera nga veprimtarite e shfrytezimit</t>
  </si>
  <si>
    <t xml:space="preserve">Shpenzime te personelit </t>
  </si>
  <si>
    <t>7.1</t>
  </si>
  <si>
    <t xml:space="preserve">Pagat </t>
  </si>
  <si>
    <t>7.2</t>
  </si>
  <si>
    <t xml:space="preserve">Shpenzimet e sigurimeve shoqerore </t>
  </si>
  <si>
    <t>7.3</t>
  </si>
  <si>
    <t xml:space="preserve">Shpenzimet per pensionet </t>
  </si>
  <si>
    <t>Amortizimi dhe shpenzime per t'u shperndare</t>
  </si>
  <si>
    <t xml:space="preserve">Fitim (humbja) nga veprimtarite e shfrytezimit </t>
  </si>
  <si>
    <t>Te ardhurat dhe shpenzimet financiare nga njesite e kontrolluara</t>
  </si>
  <si>
    <t>12</t>
  </si>
  <si>
    <t>Te ardhurat dhe shpenzimet financiare</t>
  </si>
  <si>
    <t>Te ardhurat dhe shpenzimet financiare ( te panjohura )</t>
  </si>
  <si>
    <t>13.1</t>
  </si>
  <si>
    <t>Te ardhurat dhe shpenzimet financiare nga investime te tjera financiare afatgjata</t>
  </si>
  <si>
    <t>13.2</t>
  </si>
  <si>
    <t>Te ardhurat dhe shpenzimet nga interesat</t>
  </si>
  <si>
    <t>13.3</t>
  </si>
  <si>
    <t xml:space="preserve">Fitimet (Humbjet) nga kursi i kembimit </t>
  </si>
  <si>
    <t>13.4</t>
  </si>
  <si>
    <t xml:space="preserve">Te ardhurat dhe shpenzimet e tjera financiare </t>
  </si>
  <si>
    <t>Totali i te ardhurave dhe shpenzimeve financiare (13.1 +/- 13.2 +/- 13.3 +/- 13.4)</t>
  </si>
  <si>
    <t>Fitimi (humbja) para tatimit (9 +/-14)</t>
  </si>
  <si>
    <t>Shpenzimet e tatimit mbi fitimin</t>
  </si>
  <si>
    <t>Fitim (humbja) neto e vitit financiar  (15-16)</t>
  </si>
  <si>
    <t xml:space="preserve">Pjese e fitimit neto per aksioneret e shoqerise meme </t>
  </si>
  <si>
    <t>19</t>
  </si>
  <si>
    <t>Pjese e fitimit neto per aksioneret e pakices</t>
  </si>
  <si>
    <t>Pasqyra e Fluksit te Parase ( Metoda Indirekte )</t>
  </si>
  <si>
    <t>31 Dhjetor 2011</t>
  </si>
  <si>
    <t>Fitimi para tatimit</t>
  </si>
  <si>
    <t>Rregullime për:</t>
  </si>
  <si>
    <t xml:space="preserve">Amortizimin i AAM </t>
  </si>
  <si>
    <t xml:space="preserve">Tatim fitimi </t>
  </si>
  <si>
    <t>Levizjet ne Kapitali  Qarkullues</t>
  </si>
  <si>
    <t>Rritje(-)/rënie(+) në tepricën e kërkesave të arkëtueshme nga  aktiviteti, si dhe kërkesave të arkëtueshme të tjera</t>
  </si>
  <si>
    <t>Rritje/rënie në tepricën inventarit</t>
  </si>
  <si>
    <t>Rritje/rënie në tepricën e detyrimeve, për t’u paguar nga aktiviteti</t>
  </si>
  <si>
    <t>Mjetet Monetare  neto nga aktivitetet e shfrytëzimit</t>
  </si>
  <si>
    <t>Fluksi monetar nga veprimtaritë investuese</t>
  </si>
  <si>
    <t>Blerja e shoqërisë së kontrolluar  minus paratë e arkëtuara</t>
  </si>
  <si>
    <t>Rritje /renie  aktiveve afatgjata  materiale</t>
  </si>
  <si>
    <t>Rritje /renie  aktiveve afatgjata  materiale (investime proces)</t>
  </si>
  <si>
    <t>Rritje /renie  aktiveve afatgjata Jo-materiale</t>
  </si>
  <si>
    <t>Mjete Monetare neto e përdorur në aktivitetet investuese</t>
  </si>
  <si>
    <t>Fluksi monetar nga veprimtaritë financiare</t>
  </si>
  <si>
    <t>Të ardhura nga emetimi i kapitalit aksioner</t>
  </si>
  <si>
    <t>Rritje/rënie në Ne kapital</t>
  </si>
  <si>
    <t>Rritje/rënie nëHuate Afat-gjate</t>
  </si>
  <si>
    <t>Rritje/rënie nëHuate Afat-shkurter</t>
  </si>
  <si>
    <t xml:space="preserve">Dividendët te paguar </t>
  </si>
  <si>
    <t>Mjete Monetare neto e përdorur në aktivitetet financiare</t>
  </si>
  <si>
    <t>Rritja (+)/rënia(-) neto e mjeteve monetare</t>
  </si>
  <si>
    <t>Mjetet monetare në fillim të periudhës kontabël</t>
  </si>
  <si>
    <t>Mjetet monetare në fund të periudhës kontabël</t>
  </si>
  <si>
    <t>Rritje/renie ne parapagime te ardhura te shtyra</t>
  </si>
  <si>
    <t>Rritje/renie ne shpenzimet e shtyra</t>
  </si>
  <si>
    <t>31 Dhjetor 2013</t>
  </si>
  <si>
    <t>Viti Ushtrimor 2012</t>
  </si>
  <si>
    <t>Viti Ushtrimor 2013</t>
  </si>
  <si>
    <t>C&amp;S ENERGY shpk</t>
  </si>
</sst>
</file>

<file path=xl/styles.xml><?xml version="1.0" encoding="utf-8"?>
<styleSheet xmlns="http://schemas.openxmlformats.org/spreadsheetml/2006/main">
  <numFmts count="2">
    <numFmt numFmtId="164" formatCode="#,##0.00;\(#,##0.00\)"/>
    <numFmt numFmtId="165" formatCode="_(* #,##0_);_(* \(#,##0\);_(* &quot;-&quot;??_);_(@_)"/>
  </numFmts>
  <fonts count="16">
    <font>
      <sz val="10"/>
      <color indexed="10"/>
      <name val="Arial"/>
      <charset val="1"/>
    </font>
    <font>
      <sz val="10"/>
      <color indexed="10"/>
      <name val="Arial"/>
      <charset val="1"/>
    </font>
    <font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sz val="11"/>
      <color indexed="1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sz val="10"/>
      <name val="Arial"/>
      <family val="2"/>
    </font>
    <font>
      <i/>
      <sz val="10"/>
      <name val="Cambria"/>
      <family val="1"/>
    </font>
    <font>
      <b/>
      <i/>
      <sz val="11"/>
      <name val="Times New Roman"/>
      <family val="1"/>
    </font>
    <font>
      <b/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color indexed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top"/>
    </xf>
    <xf numFmtId="3" fontId="1" fillId="0" borderId="0">
      <alignment vertical="top"/>
    </xf>
    <xf numFmtId="0" fontId="9" fillId="0" borderId="0"/>
  </cellStyleXfs>
  <cellXfs count="64">
    <xf numFmtId="0" fontId="0" fillId="0" borderId="0" xfId="0" applyProtection="1">
      <alignment vertical="top"/>
      <protection locked="0"/>
    </xf>
    <xf numFmtId="0" fontId="2" fillId="0" borderId="0" xfId="0" applyFont="1" applyProtection="1">
      <alignment vertical="top"/>
      <protection locked="0"/>
    </xf>
    <xf numFmtId="164" fontId="2" fillId="0" borderId="0" xfId="0" applyNumberFormat="1" applyFont="1" applyAlignment="1">
      <alignment vertical="top"/>
    </xf>
    <xf numFmtId="164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vertical="top"/>
    </xf>
    <xf numFmtId="0" fontId="3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horizontal="left" vertical="top"/>
    </xf>
    <xf numFmtId="0" fontId="2" fillId="0" borderId="1" xfId="0" applyNumberFormat="1" applyFont="1" applyBorder="1" applyAlignment="1">
      <alignment horizontal="left" vertical="top"/>
    </xf>
    <xf numFmtId="164" fontId="2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0" fontId="2" fillId="0" borderId="1" xfId="0" applyNumberFormat="1" applyFont="1" applyBorder="1" applyAlignment="1">
      <alignment vertical="top"/>
    </xf>
    <xf numFmtId="0" fontId="2" fillId="0" borderId="1" xfId="0" applyFont="1" applyBorder="1" applyProtection="1">
      <alignment vertical="top"/>
      <protection locked="0"/>
    </xf>
    <xf numFmtId="164" fontId="4" fillId="0" borderId="1" xfId="0" applyNumberFormat="1" applyFont="1" applyBorder="1" applyAlignment="1">
      <alignment vertical="top"/>
    </xf>
    <xf numFmtId="165" fontId="6" fillId="3" borderId="0" xfId="1" applyNumberFormat="1" applyFont="1" applyFill="1" applyBorder="1" applyAlignment="1"/>
    <xf numFmtId="165" fontId="6" fillId="2" borderId="2" xfId="1" applyNumberFormat="1" applyFont="1" applyFill="1" applyBorder="1" applyAlignment="1">
      <alignment horizontal="right"/>
    </xf>
    <xf numFmtId="165" fontId="6" fillId="3" borderId="0" xfId="1" applyNumberFormat="1" applyFont="1" applyFill="1" applyBorder="1" applyAlignment="1">
      <alignment horizontal="right"/>
    </xf>
    <xf numFmtId="165" fontId="6" fillId="3" borderId="2" xfId="1" applyNumberFormat="1" applyFont="1" applyFill="1" applyBorder="1" applyAlignment="1">
      <alignment horizontal="right"/>
    </xf>
    <xf numFmtId="165" fontId="7" fillId="3" borderId="0" xfId="1" applyNumberFormat="1" applyFont="1" applyFill="1" applyBorder="1" applyAlignment="1"/>
    <xf numFmtId="165" fontId="6" fillId="2" borderId="0" xfId="1" applyNumberFormat="1" applyFont="1" applyFill="1" applyAlignment="1"/>
    <xf numFmtId="165" fontId="8" fillId="2" borderId="0" xfId="1" applyNumberFormat="1" applyFont="1" applyFill="1" applyAlignment="1"/>
    <xf numFmtId="165" fontId="8" fillId="2" borderId="0" xfId="1" applyNumberFormat="1" applyFont="1" applyFill="1" applyBorder="1" applyAlignment="1"/>
    <xf numFmtId="37" fontId="10" fillId="3" borderId="0" xfId="2" applyNumberFormat="1" applyFont="1" applyFill="1" applyAlignment="1">
      <alignment horizontal="right" vertical="center"/>
    </xf>
    <xf numFmtId="165" fontId="11" fillId="2" borderId="0" xfId="1" applyNumberFormat="1" applyFont="1" applyFill="1" applyAlignment="1"/>
    <xf numFmtId="165" fontId="11" fillId="2" borderId="0" xfId="1" applyNumberFormat="1" applyFont="1" applyFill="1" applyBorder="1" applyAlignment="1"/>
    <xf numFmtId="165" fontId="11" fillId="3" borderId="0" xfId="1" applyNumberFormat="1" applyFont="1" applyFill="1" applyBorder="1" applyAlignment="1"/>
    <xf numFmtId="165" fontId="7" fillId="2" borderId="0" xfId="1" applyNumberFormat="1" applyFont="1" applyFill="1" applyAlignment="1">
      <alignment horizontal="left" vertical="center" wrapText="1"/>
    </xf>
    <xf numFmtId="165" fontId="7" fillId="2" borderId="0" xfId="1" applyNumberFormat="1" applyFont="1" applyFill="1" applyBorder="1" applyAlignment="1">
      <alignment vertical="center" wrapText="1"/>
    </xf>
    <xf numFmtId="165" fontId="7" fillId="3" borderId="0" xfId="1" applyNumberFormat="1" applyFont="1" applyFill="1" applyAlignment="1">
      <alignment vertical="center" wrapText="1"/>
    </xf>
    <xf numFmtId="165" fontId="7" fillId="3" borderId="0" xfId="1" applyNumberFormat="1" applyFont="1" applyFill="1" applyBorder="1" applyAlignment="1">
      <alignment vertical="center" wrapText="1"/>
    </xf>
    <xf numFmtId="165" fontId="7" fillId="3" borderId="0" xfId="1" applyNumberFormat="1" applyFont="1" applyFill="1" applyAlignment="1"/>
    <xf numFmtId="165" fontId="6" fillId="2" borderId="3" xfId="1" applyNumberFormat="1" applyFont="1" applyFill="1" applyBorder="1" applyAlignment="1"/>
    <xf numFmtId="165" fontId="6" fillId="3" borderId="3" xfId="1" applyNumberFormat="1" applyFont="1" applyFill="1" applyBorder="1" applyAlignment="1"/>
    <xf numFmtId="165" fontId="6" fillId="2" borderId="4" xfId="1" applyNumberFormat="1" applyFont="1" applyFill="1" applyBorder="1" applyAlignment="1">
      <alignment horizontal="right"/>
    </xf>
    <xf numFmtId="165" fontId="6" fillId="3" borderId="4" xfId="1" applyNumberFormat="1" applyFont="1" applyFill="1" applyBorder="1" applyAlignment="1">
      <alignment horizontal="right"/>
    </xf>
    <xf numFmtId="165" fontId="7" fillId="3" borderId="3" xfId="1" applyNumberFormat="1" applyFont="1" applyFill="1" applyBorder="1" applyAlignment="1"/>
    <xf numFmtId="165" fontId="6" fillId="3" borderId="0" xfId="1" applyNumberFormat="1" applyFont="1" applyFill="1" applyAlignment="1"/>
    <xf numFmtId="165" fontId="6" fillId="3" borderId="5" xfId="1" applyNumberFormat="1" applyFont="1" applyFill="1" applyBorder="1" applyAlignment="1"/>
    <xf numFmtId="165" fontId="7" fillId="2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Border="1" applyAlignment="1"/>
    <xf numFmtId="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 applyProtection="1">
      <alignment horizontal="right" vertical="top"/>
      <protection locked="0"/>
    </xf>
    <xf numFmtId="4" fontId="4" fillId="0" borderId="1" xfId="0" applyNumberFormat="1" applyFont="1" applyBorder="1" applyAlignment="1" applyProtection="1">
      <alignment horizontal="right" vertical="top"/>
      <protection locked="0"/>
    </xf>
    <xf numFmtId="4" fontId="4" fillId="0" borderId="1" xfId="0" applyNumberFormat="1" applyFont="1" applyBorder="1" applyAlignment="1">
      <alignment horizontal="right" vertical="top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vertical="top" wrapText="1"/>
    </xf>
    <xf numFmtId="0" fontId="12" fillId="0" borderId="1" xfId="0" applyNumberFormat="1" applyFont="1" applyBorder="1" applyAlignment="1">
      <alignment vertical="top"/>
    </xf>
    <xf numFmtId="0" fontId="13" fillId="0" borderId="0" xfId="0" applyFont="1" applyProtection="1">
      <alignment vertical="top"/>
      <protection locked="0"/>
    </xf>
    <xf numFmtId="0" fontId="14" fillId="0" borderId="1" xfId="0" applyNumberFormat="1" applyFont="1" applyBorder="1" applyAlignment="1">
      <alignment horizontal="left" vertical="top"/>
    </xf>
    <xf numFmtId="0" fontId="13" fillId="0" borderId="1" xfId="0" applyNumberFormat="1" applyFont="1" applyBorder="1" applyAlignment="1">
      <alignment horizontal="left" vertical="top"/>
    </xf>
    <xf numFmtId="164" fontId="13" fillId="0" borderId="1" xfId="0" applyNumberFormat="1" applyFont="1" applyBorder="1" applyAlignment="1">
      <alignment vertical="top"/>
    </xf>
    <xf numFmtId="164" fontId="13" fillId="0" borderId="0" xfId="0" applyNumberFormat="1" applyFont="1" applyAlignment="1">
      <alignment vertical="top"/>
    </xf>
    <xf numFmtId="0" fontId="14" fillId="0" borderId="1" xfId="0" applyNumberFormat="1" applyFont="1" applyBorder="1" applyAlignment="1">
      <alignment vertical="top"/>
    </xf>
    <xf numFmtId="4" fontId="13" fillId="0" borderId="1" xfId="0" applyNumberFormat="1" applyFont="1" applyBorder="1" applyAlignment="1">
      <alignment horizontal="right" vertical="top"/>
    </xf>
    <xf numFmtId="0" fontId="13" fillId="0" borderId="1" xfId="0" applyNumberFormat="1" applyFont="1" applyBorder="1" applyAlignment="1">
      <alignment vertical="top"/>
    </xf>
    <xf numFmtId="0" fontId="13" fillId="0" borderId="1" xfId="0" applyFont="1" applyBorder="1" applyProtection="1">
      <alignment vertical="top"/>
      <protection locked="0"/>
    </xf>
    <xf numFmtId="4" fontId="14" fillId="0" borderId="1" xfId="0" applyNumberFormat="1" applyFont="1" applyBorder="1" applyAlignment="1" applyProtection="1">
      <alignment horizontal="right" vertical="top"/>
      <protection locked="0"/>
    </xf>
    <xf numFmtId="164" fontId="14" fillId="0" borderId="1" xfId="0" applyNumberFormat="1" applyFont="1" applyBorder="1" applyAlignment="1">
      <alignment vertical="top"/>
    </xf>
    <xf numFmtId="164" fontId="14" fillId="0" borderId="0" xfId="0" applyNumberFormat="1" applyFont="1" applyAlignment="1">
      <alignment vertical="top"/>
    </xf>
    <xf numFmtId="4" fontId="13" fillId="0" borderId="1" xfId="0" applyNumberFormat="1" applyFont="1" applyBorder="1" applyAlignment="1" applyProtection="1">
      <alignment horizontal="right" vertical="top"/>
      <protection locked="0"/>
    </xf>
    <xf numFmtId="0" fontId="15" fillId="0" borderId="0" xfId="0" applyNumberFormat="1" applyFont="1" applyAlignment="1">
      <alignment vertical="top"/>
    </xf>
    <xf numFmtId="4" fontId="14" fillId="0" borderId="1" xfId="0" applyNumberFormat="1" applyFont="1" applyBorder="1" applyAlignment="1">
      <alignment horizontal="right" vertical="top"/>
    </xf>
    <xf numFmtId="165" fontId="6" fillId="3" borderId="0" xfId="1" applyNumberFormat="1" applyFont="1" applyFill="1" applyAlignment="1">
      <alignment horizontal="center"/>
    </xf>
    <xf numFmtId="165" fontId="7" fillId="2" borderId="0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_Profit &amp; Loss acc. Albavia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00"/>
      <rgbColor rgb="0000008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F128"/>
  <sheetViews>
    <sheetView showOutlineSymbols="0" topLeftCell="A4" workbookViewId="0">
      <selection activeCell="F106" sqref="F106"/>
    </sheetView>
  </sheetViews>
  <sheetFormatPr defaultColWidth="6.85546875" defaultRowHeight="12.75"/>
  <cols>
    <col min="1" max="1" width="38.7109375" style="47" customWidth="1"/>
    <col min="2" max="2" width="36.7109375" style="47" customWidth="1"/>
    <col min="3" max="3" width="6" style="47" customWidth="1"/>
    <col min="4" max="4" width="17.5703125" style="47" customWidth="1"/>
    <col min="5" max="5" width="19.140625" style="47" customWidth="1"/>
    <col min="6" max="6" width="6" style="47" customWidth="1"/>
    <col min="7" max="16384" width="6.85546875" style="47"/>
  </cols>
  <sheetData>
    <row r="6" spans="1:6">
      <c r="A6" s="46" t="s">
        <v>0</v>
      </c>
      <c r="B6" s="46" t="s">
        <v>1</v>
      </c>
      <c r="C6" s="46" t="s">
        <v>2</v>
      </c>
      <c r="D6" s="46" t="s">
        <v>226</v>
      </c>
      <c r="E6" s="46" t="s">
        <v>225</v>
      </c>
    </row>
    <row r="7" spans="1:6">
      <c r="A7" s="48" t="s">
        <v>3</v>
      </c>
      <c r="B7" s="49" t="s">
        <v>4</v>
      </c>
      <c r="C7" s="49" t="s">
        <v>4</v>
      </c>
      <c r="D7" s="49"/>
      <c r="E7" s="50"/>
      <c r="F7" s="51"/>
    </row>
    <row r="8" spans="1:6">
      <c r="A8" s="52" t="s">
        <v>5</v>
      </c>
      <c r="B8" s="49" t="s">
        <v>4</v>
      </c>
      <c r="C8" s="49" t="s">
        <v>6</v>
      </c>
      <c r="D8" s="53">
        <v>0</v>
      </c>
      <c r="E8" s="50">
        <v>0</v>
      </c>
      <c r="F8" s="51"/>
    </row>
    <row r="9" spans="1:6">
      <c r="A9" s="52" t="s">
        <v>7</v>
      </c>
      <c r="B9" s="49" t="s">
        <v>4</v>
      </c>
      <c r="C9" s="49" t="s">
        <v>8</v>
      </c>
      <c r="D9" s="53">
        <v>6509033.21</v>
      </c>
      <c r="E9" s="50">
        <v>8627</v>
      </c>
      <c r="F9" s="51"/>
    </row>
    <row r="10" spans="1:6">
      <c r="A10" s="52" t="s">
        <v>9</v>
      </c>
      <c r="B10" s="49" t="s">
        <v>4</v>
      </c>
      <c r="C10" s="49" t="s">
        <v>10</v>
      </c>
      <c r="D10" s="53">
        <v>0</v>
      </c>
      <c r="E10" s="50">
        <v>0</v>
      </c>
      <c r="F10" s="51"/>
    </row>
    <row r="11" spans="1:6">
      <c r="A11" s="48" t="s">
        <v>11</v>
      </c>
      <c r="B11" s="49" t="s">
        <v>12</v>
      </c>
      <c r="C11" s="49" t="s">
        <v>13</v>
      </c>
      <c r="D11" s="53">
        <v>0</v>
      </c>
      <c r="E11" s="50">
        <v>0</v>
      </c>
      <c r="F11" s="51"/>
    </row>
    <row r="12" spans="1:6">
      <c r="A12" s="48" t="s">
        <v>14</v>
      </c>
      <c r="B12" s="54" t="s">
        <v>15</v>
      </c>
      <c r="C12" s="49" t="s">
        <v>16</v>
      </c>
      <c r="D12" s="53">
        <v>0</v>
      </c>
      <c r="E12" s="50">
        <v>0</v>
      </c>
      <c r="F12" s="51"/>
    </row>
    <row r="13" spans="1:6">
      <c r="A13" s="55"/>
      <c r="B13" s="48" t="s">
        <v>17</v>
      </c>
      <c r="C13" s="55"/>
      <c r="D13" s="56">
        <f>SUM(D8:D12)</f>
        <v>6509033.21</v>
      </c>
      <c r="E13" s="56">
        <f>SUM(E8:E12)</f>
        <v>8627</v>
      </c>
      <c r="F13" s="58"/>
    </row>
    <row r="14" spans="1:6">
      <c r="A14" s="52" t="s">
        <v>18</v>
      </c>
      <c r="B14" s="49" t="s">
        <v>4</v>
      </c>
      <c r="C14" s="49" t="s">
        <v>19</v>
      </c>
      <c r="D14" s="53"/>
      <c r="E14" s="50">
        <v>0</v>
      </c>
      <c r="F14" s="51"/>
    </row>
    <row r="15" spans="1:6">
      <c r="A15" s="48" t="s">
        <v>11</v>
      </c>
      <c r="B15" s="54" t="s">
        <v>20</v>
      </c>
      <c r="C15" s="49" t="s">
        <v>21</v>
      </c>
      <c r="D15" s="53">
        <v>0</v>
      </c>
      <c r="E15" s="50">
        <v>0</v>
      </c>
      <c r="F15" s="51"/>
    </row>
    <row r="16" spans="1:6">
      <c r="A16" s="48" t="s">
        <v>14</v>
      </c>
      <c r="B16" s="54" t="s">
        <v>22</v>
      </c>
      <c r="C16" s="49" t="s">
        <v>23</v>
      </c>
      <c r="D16" s="53">
        <v>28166927.739999998</v>
      </c>
      <c r="E16" s="50">
        <v>108736</v>
      </c>
      <c r="F16" s="51"/>
    </row>
    <row r="17" spans="1:6">
      <c r="A17" s="48" t="s">
        <v>24</v>
      </c>
      <c r="B17" s="54" t="s">
        <v>25</v>
      </c>
      <c r="C17" s="49" t="s">
        <v>26</v>
      </c>
      <c r="D17" s="53"/>
      <c r="E17" s="50">
        <v>0</v>
      </c>
      <c r="F17" s="51"/>
    </row>
    <row r="18" spans="1:6">
      <c r="A18" s="48" t="s">
        <v>27</v>
      </c>
      <c r="B18" s="54" t="s">
        <v>28</v>
      </c>
      <c r="C18" s="49" t="s">
        <v>29</v>
      </c>
      <c r="D18" s="53">
        <v>0</v>
      </c>
      <c r="E18" s="50">
        <v>0</v>
      </c>
      <c r="F18" s="51"/>
    </row>
    <row r="19" spans="1:6">
      <c r="A19" s="55"/>
      <c r="B19" s="48" t="s">
        <v>17</v>
      </c>
      <c r="C19" s="55"/>
      <c r="D19" s="56">
        <f>SUM(D15:D18)</f>
        <v>28166927.739999998</v>
      </c>
      <c r="E19" s="56">
        <f>SUM(E15:E18)</f>
        <v>108736</v>
      </c>
      <c r="F19" s="58"/>
    </row>
    <row r="20" spans="1:6">
      <c r="A20" s="48" t="s">
        <v>30</v>
      </c>
      <c r="B20" s="49" t="s">
        <v>4</v>
      </c>
      <c r="C20" s="49" t="s">
        <v>31</v>
      </c>
      <c r="D20" s="53">
        <v>0</v>
      </c>
      <c r="E20" s="50">
        <v>0</v>
      </c>
      <c r="F20" s="51"/>
    </row>
    <row r="21" spans="1:6">
      <c r="A21" s="48" t="s">
        <v>11</v>
      </c>
      <c r="B21" s="54" t="s">
        <v>32</v>
      </c>
      <c r="C21" s="49" t="s">
        <v>33</v>
      </c>
      <c r="D21" s="53">
        <v>79460</v>
      </c>
      <c r="E21" s="50">
        <v>0</v>
      </c>
      <c r="F21" s="51"/>
    </row>
    <row r="22" spans="1:6">
      <c r="A22" s="48" t="s">
        <v>14</v>
      </c>
      <c r="B22" s="54" t="s">
        <v>34</v>
      </c>
      <c r="C22" s="49" t="s">
        <v>35</v>
      </c>
      <c r="D22" s="53">
        <v>25199364.93</v>
      </c>
      <c r="E22" s="50">
        <v>0</v>
      </c>
      <c r="F22" s="51"/>
    </row>
    <row r="23" spans="1:6">
      <c r="A23" s="48" t="s">
        <v>24</v>
      </c>
      <c r="B23" s="54" t="s">
        <v>36</v>
      </c>
      <c r="C23" s="49" t="s">
        <v>37</v>
      </c>
      <c r="D23" s="53">
        <v>0</v>
      </c>
      <c r="E23" s="50">
        <v>0</v>
      </c>
      <c r="F23" s="51"/>
    </row>
    <row r="24" spans="1:6">
      <c r="A24" s="48" t="s">
        <v>27</v>
      </c>
      <c r="B24" s="54" t="s">
        <v>38</v>
      </c>
      <c r="C24" s="49" t="s">
        <v>39</v>
      </c>
      <c r="D24" s="53">
        <v>0</v>
      </c>
      <c r="E24" s="50">
        <v>0</v>
      </c>
      <c r="F24" s="51"/>
    </row>
    <row r="25" spans="1:6">
      <c r="A25" s="48" t="s">
        <v>40</v>
      </c>
      <c r="B25" s="54" t="s">
        <v>41</v>
      </c>
      <c r="C25" s="49" t="s">
        <v>42</v>
      </c>
      <c r="D25" s="53">
        <v>109672068</v>
      </c>
      <c r="E25" s="50">
        <v>0</v>
      </c>
      <c r="F25" s="51"/>
    </row>
    <row r="26" spans="1:6">
      <c r="A26" s="55"/>
      <c r="B26" s="48" t="s">
        <v>17</v>
      </c>
      <c r="C26" s="55"/>
      <c r="D26" s="61">
        <v>134950892.91999999</v>
      </c>
      <c r="E26" s="57">
        <v>0</v>
      </c>
      <c r="F26" s="58"/>
    </row>
    <row r="27" spans="1:6">
      <c r="A27" s="52" t="s">
        <v>43</v>
      </c>
      <c r="B27" s="49" t="s">
        <v>4</v>
      </c>
      <c r="C27" s="49" t="s">
        <v>44</v>
      </c>
      <c r="D27" s="53">
        <v>0</v>
      </c>
      <c r="E27" s="50">
        <v>0</v>
      </c>
      <c r="F27" s="51"/>
    </row>
    <row r="28" spans="1:6">
      <c r="A28" s="52" t="s">
        <v>45</v>
      </c>
      <c r="B28" s="49" t="s">
        <v>4</v>
      </c>
      <c r="C28" s="49" t="s">
        <v>46</v>
      </c>
      <c r="D28" s="53">
        <v>0</v>
      </c>
      <c r="E28" s="50">
        <v>0</v>
      </c>
      <c r="F28" s="51"/>
    </row>
    <row r="29" spans="1:6">
      <c r="A29" s="52" t="s">
        <v>47</v>
      </c>
      <c r="B29" s="49" t="s">
        <v>4</v>
      </c>
      <c r="C29" s="49" t="s">
        <v>48</v>
      </c>
      <c r="D29" s="50">
        <v>5084647.34</v>
      </c>
      <c r="E29" s="50">
        <v>0</v>
      </c>
      <c r="F29" s="51"/>
    </row>
    <row r="30" spans="1:6">
      <c r="A30" s="55"/>
      <c r="B30" s="48" t="s">
        <v>49</v>
      </c>
      <c r="C30" s="55"/>
      <c r="D30" s="57">
        <v>5084647.34</v>
      </c>
      <c r="E30" s="57">
        <v>0</v>
      </c>
      <c r="F30" s="58"/>
    </row>
    <row r="31" spans="1:6">
      <c r="A31" s="55"/>
      <c r="B31" s="55"/>
      <c r="C31" s="55"/>
      <c r="D31" s="56"/>
      <c r="E31" s="55"/>
    </row>
    <row r="32" spans="1:6">
      <c r="A32" s="55"/>
      <c r="B32" s="52" t="s">
        <v>50</v>
      </c>
      <c r="C32" s="55"/>
      <c r="D32" s="56">
        <f>D30+D26+D19+D13</f>
        <v>174711501.21000001</v>
      </c>
      <c r="E32" s="57">
        <v>117363</v>
      </c>
      <c r="F32" s="58"/>
    </row>
    <row r="33" spans="1:6">
      <c r="A33" s="48" t="s">
        <v>4</v>
      </c>
      <c r="B33" s="49" t="s">
        <v>4</v>
      </c>
      <c r="C33" s="49" t="s">
        <v>4</v>
      </c>
      <c r="D33" s="53"/>
      <c r="E33" s="50"/>
      <c r="F33" s="51"/>
    </row>
    <row r="34" spans="1:6">
      <c r="A34" s="52" t="s">
        <v>51</v>
      </c>
      <c r="B34" s="49" t="s">
        <v>4</v>
      </c>
      <c r="C34" s="49" t="s">
        <v>52</v>
      </c>
      <c r="D34" s="53"/>
      <c r="E34" s="50"/>
      <c r="F34" s="51"/>
    </row>
    <row r="35" spans="1:6">
      <c r="A35" s="52" t="s">
        <v>53</v>
      </c>
      <c r="B35" s="49" t="s">
        <v>4</v>
      </c>
      <c r="C35" s="49" t="s">
        <v>54</v>
      </c>
      <c r="D35" s="53">
        <v>0</v>
      </c>
      <c r="E35" s="50">
        <v>0</v>
      </c>
      <c r="F35" s="51"/>
    </row>
    <row r="36" spans="1:6">
      <c r="A36" s="48" t="s">
        <v>11</v>
      </c>
      <c r="B36" s="54" t="s">
        <v>55</v>
      </c>
      <c r="C36" s="49" t="s">
        <v>56</v>
      </c>
      <c r="D36" s="50">
        <v>0</v>
      </c>
      <c r="E36" s="50">
        <v>85000000</v>
      </c>
      <c r="F36" s="51"/>
    </row>
    <row r="37" spans="1:6">
      <c r="A37" s="48" t="s">
        <v>14</v>
      </c>
      <c r="B37" s="54" t="s">
        <v>57</v>
      </c>
      <c r="C37" s="49" t="s">
        <v>58</v>
      </c>
      <c r="D37" s="53">
        <v>0</v>
      </c>
      <c r="E37" s="50">
        <v>0</v>
      </c>
      <c r="F37" s="51"/>
    </row>
    <row r="38" spans="1:6">
      <c r="A38" s="48" t="s">
        <v>24</v>
      </c>
      <c r="B38" s="54" t="s">
        <v>59</v>
      </c>
      <c r="C38" s="49" t="s">
        <v>60</v>
      </c>
      <c r="D38" s="53">
        <v>0</v>
      </c>
      <c r="E38" s="50">
        <v>0</v>
      </c>
      <c r="F38" s="51"/>
    </row>
    <row r="39" spans="1:6">
      <c r="A39" s="48" t="s">
        <v>27</v>
      </c>
      <c r="B39" s="54" t="s">
        <v>61</v>
      </c>
      <c r="C39" s="49" t="s">
        <v>62</v>
      </c>
      <c r="D39" s="53">
        <v>0</v>
      </c>
      <c r="E39" s="50">
        <v>0</v>
      </c>
      <c r="F39" s="51"/>
    </row>
    <row r="40" spans="1:6">
      <c r="A40" s="55"/>
      <c r="B40" s="48" t="s">
        <v>17</v>
      </c>
      <c r="C40" s="55"/>
      <c r="D40" s="57">
        <v>0</v>
      </c>
      <c r="E40" s="57">
        <v>0</v>
      </c>
      <c r="F40" s="58"/>
    </row>
    <row r="41" spans="1:6">
      <c r="A41" s="52" t="s">
        <v>63</v>
      </c>
      <c r="B41" s="49" t="s">
        <v>4</v>
      </c>
      <c r="C41" s="49" t="s">
        <v>64</v>
      </c>
      <c r="D41" s="53">
        <v>0</v>
      </c>
      <c r="E41" s="50">
        <v>0</v>
      </c>
      <c r="F41" s="51"/>
    </row>
    <row r="42" spans="1:6">
      <c r="A42" s="48" t="s">
        <v>65</v>
      </c>
      <c r="B42" s="49" t="s">
        <v>66</v>
      </c>
      <c r="C42" s="49" t="s">
        <v>67</v>
      </c>
      <c r="D42" s="53">
        <v>0</v>
      </c>
      <c r="E42" s="50">
        <v>0</v>
      </c>
      <c r="F42" s="51"/>
    </row>
    <row r="43" spans="1:6">
      <c r="A43" s="48" t="s">
        <v>14</v>
      </c>
      <c r="B43" s="49" t="s">
        <v>68</v>
      </c>
      <c r="C43" s="49" t="s">
        <v>69</v>
      </c>
      <c r="D43" s="53">
        <v>0</v>
      </c>
      <c r="E43" s="50">
        <v>0</v>
      </c>
      <c r="F43" s="51"/>
    </row>
    <row r="44" spans="1:6">
      <c r="A44" s="48" t="s">
        <v>24</v>
      </c>
      <c r="B44" s="54" t="s">
        <v>70</v>
      </c>
      <c r="C44" s="49" t="s">
        <v>71</v>
      </c>
      <c r="D44" s="53">
        <v>192140.78</v>
      </c>
      <c r="E44" s="50">
        <v>0</v>
      </c>
      <c r="F44" s="51"/>
    </row>
    <row r="45" spans="1:6">
      <c r="A45" s="48" t="s">
        <v>27</v>
      </c>
      <c r="B45" s="54" t="s">
        <v>72</v>
      </c>
      <c r="C45" s="49" t="s">
        <v>73</v>
      </c>
      <c r="D45" s="53">
        <v>0</v>
      </c>
      <c r="E45" s="50">
        <v>0</v>
      </c>
      <c r="F45" s="51"/>
    </row>
    <row r="46" spans="1:6">
      <c r="A46" s="55"/>
      <c r="B46" s="48" t="s">
        <v>49</v>
      </c>
      <c r="C46" s="55"/>
      <c r="D46" s="61">
        <v>192140.78</v>
      </c>
      <c r="E46" s="57">
        <v>0</v>
      </c>
      <c r="F46" s="58"/>
    </row>
    <row r="47" spans="1:6">
      <c r="A47" s="52" t="s">
        <v>74</v>
      </c>
      <c r="B47" s="49" t="s">
        <v>4</v>
      </c>
      <c r="C47" s="49" t="s">
        <v>75</v>
      </c>
      <c r="D47" s="53">
        <v>0</v>
      </c>
      <c r="E47" s="50">
        <v>0</v>
      </c>
      <c r="F47" s="51"/>
    </row>
    <row r="48" spans="1:6">
      <c r="A48" s="52" t="s">
        <v>76</v>
      </c>
      <c r="B48" s="49" t="s">
        <v>4</v>
      </c>
      <c r="C48" s="49" t="s">
        <v>77</v>
      </c>
      <c r="D48" s="53">
        <v>0</v>
      </c>
      <c r="E48" s="50">
        <v>0</v>
      </c>
      <c r="F48" s="51"/>
    </row>
    <row r="49" spans="1:6">
      <c r="A49" s="48" t="s">
        <v>11</v>
      </c>
      <c r="B49" s="49" t="s">
        <v>78</v>
      </c>
      <c r="C49" s="49" t="s">
        <v>79</v>
      </c>
      <c r="D49" s="50">
        <v>0</v>
      </c>
      <c r="E49" s="50">
        <v>0</v>
      </c>
      <c r="F49" s="51"/>
    </row>
    <row r="50" spans="1:6">
      <c r="A50" s="48" t="s">
        <v>14</v>
      </c>
      <c r="B50" s="54" t="s">
        <v>80</v>
      </c>
      <c r="C50" s="49" t="s">
        <v>81</v>
      </c>
      <c r="D50" s="53">
        <v>0</v>
      </c>
      <c r="E50" s="50">
        <v>0</v>
      </c>
      <c r="F50" s="51"/>
    </row>
    <row r="51" spans="1:6">
      <c r="A51" s="48" t="s">
        <v>24</v>
      </c>
      <c r="B51" s="54" t="s">
        <v>82</v>
      </c>
      <c r="C51" s="49" t="s">
        <v>83</v>
      </c>
      <c r="D51" s="50">
        <v>0</v>
      </c>
      <c r="E51" s="50">
        <v>0</v>
      </c>
      <c r="F51" s="51"/>
    </row>
    <row r="52" spans="1:6">
      <c r="A52" s="55"/>
      <c r="B52" s="48" t="s">
        <v>49</v>
      </c>
      <c r="C52" s="55"/>
      <c r="D52" s="56">
        <f>SUM(D49:D51)</f>
        <v>0</v>
      </c>
      <c r="E52" s="57">
        <v>0</v>
      </c>
      <c r="F52" s="58"/>
    </row>
    <row r="53" spans="1:6">
      <c r="A53" s="52" t="s">
        <v>84</v>
      </c>
      <c r="B53" s="49" t="s">
        <v>4</v>
      </c>
      <c r="C53" s="49" t="s">
        <v>85</v>
      </c>
      <c r="D53" s="53">
        <v>0</v>
      </c>
      <c r="E53" s="50">
        <v>0</v>
      </c>
      <c r="F53" s="51"/>
    </row>
    <row r="54" spans="1:6">
      <c r="A54" s="52" t="s">
        <v>86</v>
      </c>
      <c r="B54" s="49" t="s">
        <v>4</v>
      </c>
      <c r="C54" s="49" t="s">
        <v>87</v>
      </c>
      <c r="D54" s="53">
        <v>97066145</v>
      </c>
      <c r="E54" s="50">
        <v>97066145</v>
      </c>
      <c r="F54" s="51"/>
    </row>
    <row r="55" spans="1:6">
      <c r="A55" s="55"/>
      <c r="B55" s="48" t="s">
        <v>49</v>
      </c>
      <c r="C55" s="55"/>
      <c r="D55" s="56">
        <v>97066145</v>
      </c>
      <c r="E55" s="57">
        <v>97066145</v>
      </c>
      <c r="F55" s="58"/>
    </row>
    <row r="56" spans="1:6">
      <c r="A56" s="55"/>
      <c r="B56" s="55"/>
      <c r="C56" s="55"/>
      <c r="D56" s="59"/>
      <c r="E56" s="55"/>
    </row>
    <row r="57" spans="1:6">
      <c r="A57" s="55"/>
      <c r="B57" s="52" t="s">
        <v>88</v>
      </c>
      <c r="C57" s="55"/>
      <c r="D57" s="56">
        <v>97258285.780000001</v>
      </c>
      <c r="E57" s="57">
        <v>97066145</v>
      </c>
      <c r="F57" s="58"/>
    </row>
    <row r="58" spans="1:6">
      <c r="A58" s="55"/>
      <c r="B58" s="52" t="s">
        <v>89</v>
      </c>
      <c r="C58" s="55"/>
      <c r="D58" s="56">
        <f>D57+D32</f>
        <v>271969786.99000001</v>
      </c>
      <c r="E58" s="57">
        <v>97183508</v>
      </c>
      <c r="F58" s="58"/>
    </row>
    <row r="59" spans="1:6">
      <c r="A59" s="52" t="s">
        <v>90</v>
      </c>
      <c r="B59" s="49" t="s">
        <v>4</v>
      </c>
      <c r="C59" s="49" t="s">
        <v>4</v>
      </c>
      <c r="D59" s="53"/>
      <c r="E59" s="50"/>
      <c r="F59" s="51"/>
    </row>
    <row r="60" spans="1:6">
      <c r="A60" s="52" t="s">
        <v>91</v>
      </c>
      <c r="B60" s="49" t="s">
        <v>4</v>
      </c>
      <c r="C60" s="49" t="s">
        <v>92</v>
      </c>
      <c r="D60" s="53"/>
      <c r="E60" s="50"/>
      <c r="F60" s="51"/>
    </row>
    <row r="61" spans="1:6">
      <c r="A61" s="48" t="s">
        <v>93</v>
      </c>
      <c r="B61" s="49" t="s">
        <v>4</v>
      </c>
      <c r="C61" s="49" t="s">
        <v>94</v>
      </c>
      <c r="D61" s="53"/>
      <c r="E61" s="50"/>
      <c r="F61" s="51"/>
    </row>
    <row r="62" spans="1:6">
      <c r="A62" s="52" t="s">
        <v>95</v>
      </c>
      <c r="B62" s="49" t="s">
        <v>4</v>
      </c>
      <c r="C62" s="49" t="s">
        <v>96</v>
      </c>
      <c r="D62" s="53"/>
      <c r="E62" s="50"/>
      <c r="F62" s="51"/>
    </row>
    <row r="63" spans="1:6">
      <c r="A63" s="48" t="s">
        <v>11</v>
      </c>
      <c r="B63" s="54" t="s">
        <v>97</v>
      </c>
      <c r="C63" s="49" t="s">
        <v>98</v>
      </c>
      <c r="D63" s="53">
        <v>0</v>
      </c>
      <c r="E63" s="50">
        <v>0</v>
      </c>
      <c r="F63" s="51"/>
    </row>
    <row r="64" spans="1:6">
      <c r="A64" s="48" t="s">
        <v>14</v>
      </c>
      <c r="B64" s="54" t="s">
        <v>99</v>
      </c>
      <c r="C64" s="49" t="s">
        <v>100</v>
      </c>
      <c r="D64" s="53">
        <v>0</v>
      </c>
      <c r="E64" s="50">
        <v>0</v>
      </c>
      <c r="F64" s="51"/>
    </row>
    <row r="65" spans="1:6">
      <c r="A65" s="48" t="s">
        <v>24</v>
      </c>
      <c r="B65" s="54" t="s">
        <v>101</v>
      </c>
      <c r="C65" s="49" t="s">
        <v>102</v>
      </c>
      <c r="D65" s="53">
        <v>0</v>
      </c>
      <c r="E65" s="50">
        <v>0</v>
      </c>
      <c r="F65" s="51"/>
    </row>
    <row r="66" spans="1:6">
      <c r="A66" s="55"/>
      <c r="B66" s="48" t="s">
        <v>49</v>
      </c>
      <c r="C66" s="55"/>
      <c r="D66" s="59">
        <v>0</v>
      </c>
      <c r="E66" s="57">
        <v>0</v>
      </c>
      <c r="F66" s="58"/>
    </row>
    <row r="67" spans="1:6">
      <c r="A67" s="52" t="s">
        <v>103</v>
      </c>
      <c r="B67" s="49" t="s">
        <v>4</v>
      </c>
      <c r="C67" s="49" t="s">
        <v>104</v>
      </c>
      <c r="D67" s="53"/>
      <c r="E67" s="50"/>
      <c r="F67" s="51"/>
    </row>
    <row r="68" spans="1:6">
      <c r="A68" s="48" t="s">
        <v>11</v>
      </c>
      <c r="B68" s="54" t="s">
        <v>105</v>
      </c>
      <c r="C68" s="49" t="s">
        <v>106</v>
      </c>
      <c r="D68" s="53">
        <v>-13663582.17</v>
      </c>
      <c r="E68" s="50">
        <v>0</v>
      </c>
      <c r="F68" s="51"/>
    </row>
    <row r="69" spans="1:6">
      <c r="A69" s="48" t="s">
        <v>14</v>
      </c>
      <c r="B69" s="54" t="s">
        <v>107</v>
      </c>
      <c r="C69" s="49" t="s">
        <v>108</v>
      </c>
      <c r="D69" s="50">
        <v>-4254515</v>
      </c>
      <c r="E69" s="50">
        <v>-3581604</v>
      </c>
      <c r="F69" s="51"/>
    </row>
    <row r="70" spans="1:6">
      <c r="A70" s="48" t="s">
        <v>24</v>
      </c>
      <c r="B70" s="54" t="s">
        <v>109</v>
      </c>
      <c r="C70" s="49" t="s">
        <v>110</v>
      </c>
      <c r="D70" s="50">
        <v>-210804.2</v>
      </c>
      <c r="E70" s="50">
        <v>-2188159</v>
      </c>
      <c r="F70" s="51"/>
    </row>
    <row r="71" spans="1:6">
      <c r="A71" s="48" t="s">
        <v>27</v>
      </c>
      <c r="B71" s="49" t="s">
        <v>111</v>
      </c>
      <c r="C71" s="49" t="s">
        <v>112</v>
      </c>
      <c r="D71" s="50">
        <v>-163459102</v>
      </c>
      <c r="E71" s="50">
        <v>0</v>
      </c>
      <c r="F71" s="51"/>
    </row>
    <row r="72" spans="1:6">
      <c r="A72" s="48" t="s">
        <v>40</v>
      </c>
      <c r="B72" s="54" t="s">
        <v>113</v>
      </c>
      <c r="C72" s="49" t="s">
        <v>114</v>
      </c>
      <c r="D72" s="50">
        <v>0</v>
      </c>
      <c r="E72" s="50">
        <v>0</v>
      </c>
      <c r="F72" s="51"/>
    </row>
    <row r="73" spans="1:6">
      <c r="A73" s="55"/>
      <c r="B73" s="48" t="s">
        <v>49</v>
      </c>
      <c r="C73" s="55"/>
      <c r="D73" s="57">
        <f>SUM(D68:D72)</f>
        <v>-181588003.37</v>
      </c>
      <c r="E73" s="57">
        <v>-5769763</v>
      </c>
      <c r="F73" s="58"/>
    </row>
    <row r="74" spans="1:6">
      <c r="A74" s="52" t="s">
        <v>116</v>
      </c>
      <c r="B74" s="49" t="s">
        <v>4</v>
      </c>
      <c r="C74" s="49" t="s">
        <v>117</v>
      </c>
      <c r="D74" s="50">
        <v>0</v>
      </c>
      <c r="E74" s="50">
        <v>0</v>
      </c>
      <c r="F74" s="51"/>
    </row>
    <row r="75" spans="1:6">
      <c r="A75" s="52" t="s">
        <v>118</v>
      </c>
      <c r="B75" s="49" t="s">
        <v>4</v>
      </c>
      <c r="C75" s="49" t="s">
        <v>119</v>
      </c>
      <c r="D75" s="50">
        <v>0</v>
      </c>
      <c r="E75" s="50">
        <v>0</v>
      </c>
      <c r="F75" s="51"/>
    </row>
    <row r="76" spans="1:6">
      <c r="A76" s="55"/>
      <c r="B76" s="48" t="s">
        <v>49</v>
      </c>
      <c r="C76" s="55"/>
      <c r="D76" s="57">
        <v>0</v>
      </c>
      <c r="E76" s="57">
        <v>0</v>
      </c>
      <c r="F76" s="58"/>
    </row>
    <row r="77" spans="1:6">
      <c r="A77" s="55"/>
      <c r="B77" s="55"/>
      <c r="C77" s="55"/>
      <c r="D77" s="55"/>
      <c r="E77" s="55"/>
    </row>
    <row r="78" spans="1:6">
      <c r="A78" s="55"/>
      <c r="B78" s="52" t="s">
        <v>120</v>
      </c>
      <c r="C78" s="55"/>
      <c r="D78" s="57">
        <f>D73+D66</f>
        <v>-181588003.37</v>
      </c>
      <c r="E78" s="57">
        <f>E73+E66</f>
        <v>-5769763</v>
      </c>
      <c r="F78" s="58"/>
    </row>
    <row r="79" spans="1:6">
      <c r="A79" s="48" t="s">
        <v>4</v>
      </c>
      <c r="B79" s="49" t="s">
        <v>4</v>
      </c>
      <c r="C79" s="49" t="s">
        <v>4</v>
      </c>
      <c r="D79" s="50"/>
      <c r="E79" s="50"/>
      <c r="F79" s="51"/>
    </row>
    <row r="80" spans="1:6">
      <c r="A80" s="52" t="s">
        <v>121</v>
      </c>
      <c r="B80" s="49" t="s">
        <v>4</v>
      </c>
      <c r="C80" s="49" t="s">
        <v>122</v>
      </c>
      <c r="D80" s="50"/>
      <c r="E80" s="50"/>
      <c r="F80" s="51"/>
    </row>
    <row r="81" spans="1:6">
      <c r="A81" s="52" t="s">
        <v>123</v>
      </c>
      <c r="B81" s="49" t="s">
        <v>4</v>
      </c>
      <c r="C81" s="49" t="s">
        <v>124</v>
      </c>
      <c r="D81" s="50"/>
      <c r="E81" s="50"/>
      <c r="F81" s="51"/>
    </row>
    <row r="82" spans="1:6">
      <c r="A82" s="48" t="s">
        <v>11</v>
      </c>
      <c r="B82" s="54" t="s">
        <v>125</v>
      </c>
      <c r="C82" s="49" t="s">
        <v>126</v>
      </c>
      <c r="D82" s="50">
        <v>0</v>
      </c>
      <c r="E82" s="50">
        <v>0</v>
      </c>
      <c r="F82" s="51"/>
    </row>
    <row r="83" spans="1:6">
      <c r="A83" s="48" t="s">
        <v>14</v>
      </c>
      <c r="B83" s="54" t="s">
        <v>127</v>
      </c>
      <c r="C83" s="49" t="s">
        <v>128</v>
      </c>
      <c r="D83" s="50">
        <v>0</v>
      </c>
      <c r="E83" s="50">
        <v>0</v>
      </c>
      <c r="F83" s="51"/>
    </row>
    <row r="84" spans="1:6">
      <c r="A84" s="55"/>
      <c r="B84" s="48" t="s">
        <v>49</v>
      </c>
      <c r="C84" s="55"/>
      <c r="D84" s="57">
        <v>0</v>
      </c>
      <c r="E84" s="57">
        <v>0</v>
      </c>
      <c r="F84" s="58"/>
    </row>
    <row r="85" spans="1:6">
      <c r="A85" s="52" t="s">
        <v>129</v>
      </c>
      <c r="B85" s="49" t="s">
        <v>4</v>
      </c>
      <c r="C85" s="49" t="s">
        <v>130</v>
      </c>
      <c r="D85" s="50">
        <v>0</v>
      </c>
      <c r="E85" s="50">
        <v>0</v>
      </c>
      <c r="F85" s="51"/>
    </row>
    <row r="86" spans="1:6">
      <c r="A86" s="52" t="s">
        <v>131</v>
      </c>
      <c r="B86" s="49" t="s">
        <v>4</v>
      </c>
      <c r="C86" s="49" t="s">
        <v>132</v>
      </c>
      <c r="D86" s="50">
        <v>0</v>
      </c>
      <c r="E86" s="50">
        <v>0</v>
      </c>
      <c r="F86" s="51"/>
    </row>
    <row r="87" spans="1:6">
      <c r="A87" s="52" t="s">
        <v>133</v>
      </c>
      <c r="B87" s="49" t="s">
        <v>4</v>
      </c>
      <c r="C87" s="49" t="s">
        <v>134</v>
      </c>
      <c r="D87" s="50">
        <v>0</v>
      </c>
      <c r="E87" s="50">
        <v>0</v>
      </c>
      <c r="F87" s="51"/>
    </row>
    <row r="88" spans="1:6">
      <c r="A88" s="55"/>
      <c r="B88" s="48" t="s">
        <v>17</v>
      </c>
      <c r="C88" s="55"/>
      <c r="D88" s="57">
        <v>0</v>
      </c>
      <c r="E88" s="57">
        <v>0</v>
      </c>
      <c r="F88" s="58"/>
    </row>
    <row r="89" spans="1:6">
      <c r="A89" s="55"/>
      <c r="B89" s="55"/>
      <c r="C89" s="55"/>
      <c r="D89" s="55"/>
      <c r="E89" s="55"/>
    </row>
    <row r="90" spans="1:6">
      <c r="A90" s="55"/>
      <c r="B90" s="52" t="s">
        <v>135</v>
      </c>
      <c r="C90" s="55"/>
      <c r="D90" s="57"/>
      <c r="E90" s="57"/>
      <c r="F90" s="58"/>
    </row>
    <row r="91" spans="1:6">
      <c r="A91" s="48" t="s">
        <v>4</v>
      </c>
      <c r="B91" s="49" t="s">
        <v>4</v>
      </c>
      <c r="C91" s="49" t="s">
        <v>4</v>
      </c>
      <c r="D91" s="50"/>
      <c r="E91" s="50"/>
      <c r="F91" s="51"/>
    </row>
    <row r="92" spans="1:6">
      <c r="A92" s="48" t="s">
        <v>136</v>
      </c>
      <c r="B92" s="49" t="s">
        <v>4</v>
      </c>
      <c r="C92" s="49" t="s">
        <v>137</v>
      </c>
      <c r="D92" s="50">
        <v>0</v>
      </c>
      <c r="E92" s="50">
        <v>0</v>
      </c>
      <c r="F92" s="51"/>
    </row>
    <row r="93" spans="1:6">
      <c r="A93" s="52" t="s">
        <v>138</v>
      </c>
      <c r="B93" s="49" t="s">
        <v>4</v>
      </c>
      <c r="C93" s="49" t="s">
        <v>139</v>
      </c>
      <c r="D93" s="50">
        <v>0</v>
      </c>
      <c r="E93" s="50">
        <v>0</v>
      </c>
      <c r="F93" s="51"/>
    </row>
    <row r="94" spans="1:6">
      <c r="A94" s="52" t="s">
        <v>140</v>
      </c>
      <c r="B94" s="49" t="s">
        <v>4</v>
      </c>
      <c r="C94" s="49" t="s">
        <v>141</v>
      </c>
      <c r="D94" s="50">
        <v>0</v>
      </c>
      <c r="E94" s="50">
        <v>0</v>
      </c>
      <c r="F94" s="51"/>
    </row>
    <row r="95" spans="1:6">
      <c r="A95" s="52" t="s">
        <v>142</v>
      </c>
      <c r="B95" s="49" t="s">
        <v>4</v>
      </c>
      <c r="C95" s="49" t="s">
        <v>143</v>
      </c>
      <c r="D95" s="50">
        <v>-85000000</v>
      </c>
      <c r="E95" s="50">
        <v>-85000000</v>
      </c>
      <c r="F95" s="51"/>
    </row>
    <row r="96" spans="1:6">
      <c r="A96" s="52" t="s">
        <v>144</v>
      </c>
      <c r="B96" s="49" t="s">
        <v>4</v>
      </c>
      <c r="C96" s="49" t="s">
        <v>145</v>
      </c>
      <c r="D96" s="50">
        <v>0</v>
      </c>
      <c r="E96" s="50">
        <v>0</v>
      </c>
      <c r="F96" s="51"/>
    </row>
    <row r="97" spans="1:6">
      <c r="A97" s="52" t="s">
        <v>146</v>
      </c>
      <c r="B97" s="49" t="s">
        <v>4</v>
      </c>
      <c r="C97" s="49" t="s">
        <v>147</v>
      </c>
      <c r="D97" s="50">
        <v>0</v>
      </c>
      <c r="E97" s="50">
        <v>0</v>
      </c>
      <c r="F97" s="51"/>
    </row>
    <row r="98" spans="1:6">
      <c r="A98" s="52" t="s">
        <v>148</v>
      </c>
      <c r="B98" s="49" t="s">
        <v>4</v>
      </c>
      <c r="C98" s="49" t="s">
        <v>149</v>
      </c>
      <c r="D98" s="50">
        <v>0</v>
      </c>
      <c r="E98" s="50">
        <v>0</v>
      </c>
      <c r="F98" s="51"/>
    </row>
    <row r="99" spans="1:6">
      <c r="A99" s="52" t="s">
        <v>150</v>
      </c>
      <c r="B99" s="49" t="s">
        <v>4</v>
      </c>
      <c r="C99" s="49" t="s">
        <v>151</v>
      </c>
      <c r="D99" s="50">
        <v>0</v>
      </c>
      <c r="E99" s="50">
        <v>0</v>
      </c>
      <c r="F99" s="51"/>
    </row>
    <row r="100" spans="1:6">
      <c r="A100" s="52" t="s">
        <v>152</v>
      </c>
      <c r="B100" s="49" t="s">
        <v>4</v>
      </c>
      <c r="C100" s="49" t="s">
        <v>153</v>
      </c>
      <c r="D100" s="50">
        <v>0</v>
      </c>
      <c r="E100" s="50">
        <v>0</v>
      </c>
      <c r="F100" s="51"/>
    </row>
    <row r="101" spans="1:6">
      <c r="A101" s="52" t="s">
        <v>154</v>
      </c>
      <c r="B101" s="49" t="s">
        <v>4</v>
      </c>
      <c r="C101" s="49" t="s">
        <v>155</v>
      </c>
      <c r="D101" s="50">
        <v>-6413745</v>
      </c>
      <c r="E101" s="50">
        <v>-6413745</v>
      </c>
      <c r="F101" s="51"/>
    </row>
    <row r="102" spans="1:6">
      <c r="A102" s="52" t="s">
        <v>156</v>
      </c>
      <c r="B102" s="49" t="s">
        <v>4</v>
      </c>
      <c r="C102" s="49" t="s">
        <v>157</v>
      </c>
      <c r="D102" s="50">
        <v>1031961.38</v>
      </c>
      <c r="E102" s="50"/>
      <c r="F102" s="51"/>
    </row>
    <row r="103" spans="1:6">
      <c r="A103" s="55"/>
      <c r="B103" s="48" t="s">
        <v>49</v>
      </c>
      <c r="C103" s="55"/>
      <c r="D103" s="57">
        <f>SUM(D92:D102)</f>
        <v>-90381783.620000005</v>
      </c>
      <c r="E103" s="57">
        <f>SUM(E92:E102)</f>
        <v>-91413745</v>
      </c>
      <c r="F103" s="58"/>
    </row>
    <row r="104" spans="1:6">
      <c r="A104" s="55"/>
      <c r="B104" s="55"/>
      <c r="C104" s="55"/>
      <c r="D104" s="55"/>
      <c r="E104" s="55"/>
    </row>
    <row r="105" spans="1:6">
      <c r="A105" s="55"/>
      <c r="B105" s="52" t="s">
        <v>158</v>
      </c>
      <c r="C105" s="55"/>
      <c r="D105" s="57">
        <v>-90381783.620000005</v>
      </c>
      <c r="E105" s="57">
        <v>-91413745</v>
      </c>
      <c r="F105" s="58"/>
    </row>
    <row r="106" spans="1:6">
      <c r="A106" s="55"/>
      <c r="B106" s="52" t="s">
        <v>159</v>
      </c>
      <c r="C106" s="55"/>
      <c r="D106" s="57">
        <f>D105+D78</f>
        <v>-271969786.99000001</v>
      </c>
      <c r="E106" s="57">
        <v>-97183508</v>
      </c>
      <c r="F106" s="58"/>
    </row>
    <row r="128" spans="1:2">
      <c r="A128" s="60" t="s">
        <v>115</v>
      </c>
      <c r="B128" s="60"/>
    </row>
  </sheetData>
  <pageMargins left="0.25" right="0" top="0.25" bottom="0.4074999988079071" header="0" footer="0"/>
  <pageSetup paperSize="9" firstPageNumber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6:E56"/>
  <sheetViews>
    <sheetView topLeftCell="A10" workbookViewId="0">
      <selection activeCell="E38" sqref="E38"/>
    </sheetView>
  </sheetViews>
  <sheetFormatPr defaultColWidth="6.85546875" defaultRowHeight="15"/>
  <cols>
    <col min="1" max="1" width="5" style="1" customWidth="1"/>
    <col min="2" max="2" width="48.85546875" style="1" customWidth="1"/>
    <col min="3" max="3" width="17.7109375" style="1" customWidth="1"/>
    <col min="4" max="4" width="17.42578125" style="1" customWidth="1"/>
    <col min="5" max="5" width="6" style="1" customWidth="1"/>
    <col min="6" max="16384" width="6.85546875" style="1"/>
  </cols>
  <sheetData>
    <row r="6" spans="1:5">
      <c r="A6" s="5" t="s">
        <v>0</v>
      </c>
      <c r="B6" s="5" t="s">
        <v>1</v>
      </c>
      <c r="C6" s="46" t="s">
        <v>226</v>
      </c>
      <c r="D6" s="46" t="s">
        <v>225</v>
      </c>
    </row>
    <row r="7" spans="1:5">
      <c r="A7" s="6" t="s">
        <v>4</v>
      </c>
      <c r="B7" s="7" t="s">
        <v>4</v>
      </c>
      <c r="C7" s="39"/>
      <c r="D7" s="8"/>
      <c r="E7" s="2"/>
    </row>
    <row r="8" spans="1:5">
      <c r="A8" s="6" t="s">
        <v>6</v>
      </c>
      <c r="B8" s="7" t="s">
        <v>160</v>
      </c>
      <c r="C8" s="39">
        <v>0</v>
      </c>
      <c r="D8" s="8">
        <v>0</v>
      </c>
      <c r="E8" s="2"/>
    </row>
    <row r="9" spans="1:5">
      <c r="A9" s="6" t="s">
        <v>8</v>
      </c>
      <c r="B9" s="10" t="s">
        <v>161</v>
      </c>
      <c r="C9" s="39">
        <v>0</v>
      </c>
      <c r="D9" s="8">
        <v>0</v>
      </c>
      <c r="E9" s="2"/>
    </row>
    <row r="10" spans="1:5">
      <c r="A10" s="6" t="s">
        <v>4</v>
      </c>
      <c r="B10" s="7" t="s">
        <v>4</v>
      </c>
      <c r="C10" s="39"/>
      <c r="D10" s="8"/>
      <c r="E10" s="2"/>
    </row>
    <row r="11" spans="1:5" ht="30">
      <c r="A11" s="6" t="s">
        <v>10</v>
      </c>
      <c r="B11" s="43" t="s">
        <v>162</v>
      </c>
      <c r="C11" s="39">
        <v>0</v>
      </c>
      <c r="D11" s="8">
        <v>0</v>
      </c>
      <c r="E11" s="2"/>
    </row>
    <row r="12" spans="1:5" ht="30">
      <c r="A12" s="6" t="s">
        <v>13</v>
      </c>
      <c r="B12" s="43" t="s">
        <v>163</v>
      </c>
      <c r="C12" s="39">
        <v>0</v>
      </c>
      <c r="D12" s="8">
        <v>0</v>
      </c>
      <c r="E12" s="2"/>
    </row>
    <row r="13" spans="1:5">
      <c r="A13" s="6" t="s">
        <v>16</v>
      </c>
      <c r="B13" s="43" t="s">
        <v>164</v>
      </c>
      <c r="C13" s="39">
        <v>0</v>
      </c>
      <c r="D13" s="8">
        <v>0</v>
      </c>
      <c r="E13" s="2"/>
    </row>
    <row r="14" spans="1:5">
      <c r="A14" s="6" t="s">
        <v>165</v>
      </c>
      <c r="B14" s="43" t="s">
        <v>166</v>
      </c>
      <c r="C14" s="39">
        <v>102770.65</v>
      </c>
      <c r="D14" s="8">
        <v>0</v>
      </c>
      <c r="E14" s="2"/>
    </row>
    <row r="15" spans="1:5">
      <c r="A15" s="6" t="s">
        <v>19</v>
      </c>
      <c r="B15" s="43" t="s">
        <v>167</v>
      </c>
      <c r="C15" s="39">
        <v>0</v>
      </c>
      <c r="D15" s="8">
        <v>0</v>
      </c>
      <c r="E15" s="2"/>
    </row>
    <row r="16" spans="1:5">
      <c r="A16" s="6" t="s">
        <v>168</v>
      </c>
      <c r="B16" s="44" t="s">
        <v>169</v>
      </c>
      <c r="C16" s="39">
        <v>808638</v>
      </c>
      <c r="D16" s="8">
        <v>0</v>
      </c>
      <c r="E16" s="2"/>
    </row>
    <row r="17" spans="1:5">
      <c r="A17" s="6" t="s">
        <v>170</v>
      </c>
      <c r="B17" s="43" t="s">
        <v>171</v>
      </c>
      <c r="C17" s="39">
        <v>126542</v>
      </c>
      <c r="D17" s="8">
        <v>0</v>
      </c>
      <c r="E17" s="2"/>
    </row>
    <row r="18" spans="1:5">
      <c r="A18" s="6" t="s">
        <v>172</v>
      </c>
      <c r="B18" s="43" t="s">
        <v>173</v>
      </c>
      <c r="C18" s="39">
        <v>0</v>
      </c>
      <c r="D18" s="8">
        <v>0</v>
      </c>
      <c r="E18" s="2"/>
    </row>
    <row r="19" spans="1:5">
      <c r="A19" s="6" t="s">
        <v>21</v>
      </c>
      <c r="B19" s="43" t="s">
        <v>174</v>
      </c>
      <c r="C19" s="39">
        <v>0</v>
      </c>
      <c r="D19" s="8">
        <v>0</v>
      </c>
      <c r="E19" s="2"/>
    </row>
    <row r="20" spans="1:5">
      <c r="A20" s="11"/>
      <c r="B20" s="9" t="s">
        <v>175</v>
      </c>
      <c r="C20" s="42">
        <f>SUM(C8:C19)</f>
        <v>1037950.65</v>
      </c>
      <c r="D20" s="12">
        <v>0</v>
      </c>
      <c r="E20" s="3"/>
    </row>
    <row r="21" spans="1:5">
      <c r="A21" s="6" t="s">
        <v>4</v>
      </c>
      <c r="B21" s="7" t="s">
        <v>4</v>
      </c>
      <c r="C21" s="39"/>
      <c r="D21" s="8"/>
      <c r="E21" s="2"/>
    </row>
    <row r="22" spans="1:5" ht="30">
      <c r="A22" s="6" t="s">
        <v>29</v>
      </c>
      <c r="B22" s="43" t="s">
        <v>176</v>
      </c>
      <c r="C22" s="39">
        <v>0</v>
      </c>
      <c r="D22" s="8">
        <v>0</v>
      </c>
      <c r="E22" s="2"/>
    </row>
    <row r="23" spans="1:5">
      <c r="A23" s="6" t="s">
        <v>177</v>
      </c>
      <c r="B23" s="43" t="s">
        <v>178</v>
      </c>
      <c r="C23" s="39">
        <v>0</v>
      </c>
      <c r="D23" s="8">
        <v>0</v>
      </c>
      <c r="E23" s="2"/>
    </row>
    <row r="24" spans="1:5">
      <c r="A24" s="6" t="s">
        <v>31</v>
      </c>
      <c r="B24" s="43" t="s">
        <v>179</v>
      </c>
      <c r="C24" s="39">
        <v>106917.2</v>
      </c>
      <c r="D24" s="8">
        <v>0</v>
      </c>
      <c r="E24" s="2"/>
    </row>
    <row r="25" spans="1:5" ht="30">
      <c r="A25" s="6" t="s">
        <v>180</v>
      </c>
      <c r="B25" s="43" t="s">
        <v>181</v>
      </c>
      <c r="C25" s="39">
        <v>0</v>
      </c>
      <c r="D25" s="8">
        <v>0</v>
      </c>
      <c r="E25" s="2"/>
    </row>
    <row r="26" spans="1:5">
      <c r="A26" s="6" t="s">
        <v>182</v>
      </c>
      <c r="B26" s="43" t="s">
        <v>183</v>
      </c>
      <c r="C26" s="39">
        <v>0</v>
      </c>
      <c r="D26" s="8">
        <v>0</v>
      </c>
      <c r="E26" s="2"/>
    </row>
    <row r="27" spans="1:5">
      <c r="A27" s="6" t="s">
        <v>184</v>
      </c>
      <c r="B27" s="43" t="s">
        <v>185</v>
      </c>
      <c r="C27" s="8">
        <v>-112619.3</v>
      </c>
      <c r="D27" s="8">
        <v>0</v>
      </c>
      <c r="E27" s="2"/>
    </row>
    <row r="28" spans="1:5">
      <c r="A28" s="6" t="s">
        <v>186</v>
      </c>
      <c r="B28" s="43" t="s">
        <v>187</v>
      </c>
      <c r="C28" s="39">
        <v>-287.17</v>
      </c>
      <c r="D28" s="8">
        <v>0</v>
      </c>
      <c r="E28" s="2"/>
    </row>
    <row r="29" spans="1:5" ht="28.5">
      <c r="A29" s="11"/>
      <c r="B29" s="45" t="s">
        <v>188</v>
      </c>
      <c r="C29" s="42">
        <f>SUM(C22:C28)</f>
        <v>-5989.2700000000059</v>
      </c>
      <c r="D29" s="12">
        <v>0</v>
      </c>
      <c r="E29" s="3"/>
    </row>
    <row r="30" spans="1:5">
      <c r="A30" s="11"/>
      <c r="B30" s="11"/>
      <c r="C30" s="40"/>
      <c r="D30" s="11"/>
    </row>
    <row r="31" spans="1:5">
      <c r="A31" s="11"/>
      <c r="B31" s="9" t="s">
        <v>189</v>
      </c>
      <c r="C31" s="42">
        <v>1031961.38</v>
      </c>
      <c r="D31" s="12">
        <v>0</v>
      </c>
      <c r="E31" s="3"/>
    </row>
    <row r="32" spans="1:5">
      <c r="A32" s="6" t="s">
        <v>4</v>
      </c>
      <c r="B32" s="7" t="s">
        <v>4</v>
      </c>
      <c r="C32" s="39"/>
      <c r="D32" s="8"/>
      <c r="E32" s="2"/>
    </row>
    <row r="33" spans="1:5">
      <c r="A33" s="6" t="s">
        <v>37</v>
      </c>
      <c r="B33" s="10" t="s">
        <v>190</v>
      </c>
      <c r="C33" s="39">
        <v>0</v>
      </c>
      <c r="D33" s="8">
        <v>0</v>
      </c>
      <c r="E33" s="2"/>
    </row>
    <row r="34" spans="1:5">
      <c r="A34" s="6" t="s">
        <v>4</v>
      </c>
      <c r="B34" s="7" t="s">
        <v>4</v>
      </c>
      <c r="C34" s="39">
        <v>0</v>
      </c>
      <c r="D34" s="8">
        <v>0</v>
      </c>
      <c r="E34" s="2"/>
    </row>
    <row r="35" spans="1:5">
      <c r="A35" s="11"/>
      <c r="B35" s="9" t="s">
        <v>191</v>
      </c>
      <c r="C35" s="42">
        <v>1031961.38</v>
      </c>
      <c r="D35" s="12">
        <v>0</v>
      </c>
      <c r="E35" s="3"/>
    </row>
    <row r="36" spans="1:5">
      <c r="A36" s="6" t="s">
        <v>42</v>
      </c>
      <c r="B36" s="10" t="s">
        <v>192</v>
      </c>
      <c r="C36" s="39">
        <v>0</v>
      </c>
      <c r="D36" s="8">
        <v>0</v>
      </c>
      <c r="E36" s="2"/>
    </row>
    <row r="37" spans="1:5">
      <c r="A37" s="6" t="s">
        <v>193</v>
      </c>
      <c r="B37" s="10" t="s">
        <v>194</v>
      </c>
      <c r="C37" s="39">
        <v>0</v>
      </c>
      <c r="D37" s="8">
        <v>0</v>
      </c>
      <c r="E37" s="2"/>
    </row>
    <row r="38" spans="1:5">
      <c r="A38" s="11"/>
      <c r="B38" s="11"/>
      <c r="C38" s="41">
        <f>+C35</f>
        <v>1031961.38</v>
      </c>
      <c r="D38" s="12">
        <v>0</v>
      </c>
      <c r="E38" s="3"/>
    </row>
    <row r="56" spans="1:3">
      <c r="A56" s="4" t="s">
        <v>115</v>
      </c>
      <c r="B56" s="4"/>
      <c r="C56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6"/>
  <sheetViews>
    <sheetView tabSelected="1" workbookViewId="0">
      <selection activeCell="F8" sqref="F8"/>
    </sheetView>
  </sheetViews>
  <sheetFormatPr defaultRowHeight="12.75"/>
  <cols>
    <col min="1" max="1" width="51.85546875" customWidth="1"/>
    <col min="2" max="2" width="5.42578125" customWidth="1"/>
    <col min="3" max="3" width="18.42578125" customWidth="1"/>
    <col min="5" max="5" width="17.85546875" hidden="1" customWidth="1"/>
  </cols>
  <sheetData>
    <row r="1" spans="1:5" ht="14.25">
      <c r="A1" s="62" t="s">
        <v>227</v>
      </c>
      <c r="B1" s="62"/>
      <c r="C1" s="62"/>
      <c r="D1" s="35"/>
      <c r="E1" s="35"/>
    </row>
    <row r="2" spans="1:5" ht="15">
      <c r="A2" s="63" t="s">
        <v>195</v>
      </c>
      <c r="B2" s="63"/>
      <c r="C2" s="63"/>
      <c r="D2" s="38"/>
      <c r="E2" s="38"/>
    </row>
    <row r="3" spans="1:5" ht="15" thickBot="1">
      <c r="A3" s="13"/>
      <c r="B3" s="13"/>
      <c r="C3" s="14" t="s">
        <v>224</v>
      </c>
      <c r="D3" s="15"/>
      <c r="E3" s="16" t="s">
        <v>196</v>
      </c>
    </row>
    <row r="4" spans="1:5" ht="15.75" thickTop="1">
      <c r="A4" s="17"/>
      <c r="B4" s="17"/>
      <c r="C4" s="17"/>
      <c r="D4" s="17"/>
      <c r="E4" s="17"/>
    </row>
    <row r="5" spans="1:5" ht="14.25">
      <c r="A5" s="18" t="s">
        <v>197</v>
      </c>
      <c r="B5" s="13"/>
      <c r="C5" s="18">
        <v>-1031961</v>
      </c>
      <c r="D5" s="18"/>
      <c r="E5" s="13">
        <v>-97419</v>
      </c>
    </row>
    <row r="6" spans="1:5" ht="14.25">
      <c r="A6" s="18" t="s">
        <v>198</v>
      </c>
      <c r="B6" s="13"/>
      <c r="C6" s="18"/>
      <c r="D6" s="18"/>
      <c r="E6" s="13"/>
    </row>
    <row r="7" spans="1:5" ht="15">
      <c r="A7" s="19" t="s">
        <v>199</v>
      </c>
      <c r="B7" s="20"/>
      <c r="C7" s="19"/>
      <c r="D7" s="19"/>
      <c r="E7" s="21"/>
    </row>
    <row r="8" spans="1:5" ht="15">
      <c r="A8" s="19" t="s">
        <v>200</v>
      </c>
      <c r="B8" s="20"/>
      <c r="C8" s="19"/>
      <c r="D8" s="19"/>
      <c r="E8" s="21"/>
    </row>
    <row r="9" spans="1:5" ht="15">
      <c r="A9" s="22" t="s">
        <v>201</v>
      </c>
      <c r="B9" s="23"/>
      <c r="C9" s="22">
        <v>0</v>
      </c>
      <c r="D9" s="22"/>
      <c r="E9" s="24"/>
    </row>
    <row r="10" spans="1:5" ht="30">
      <c r="A10" s="37" t="s">
        <v>202</v>
      </c>
      <c r="B10" s="26"/>
      <c r="C10" s="27">
        <v>-28058192</v>
      </c>
      <c r="D10" s="27"/>
      <c r="E10" s="28">
        <v>0</v>
      </c>
    </row>
    <row r="11" spans="1:5" ht="15">
      <c r="A11" s="29" t="s">
        <v>203</v>
      </c>
      <c r="B11" s="17"/>
      <c r="C11" s="29">
        <v>-134950893</v>
      </c>
      <c r="D11" s="29"/>
      <c r="E11" s="17">
        <v>0</v>
      </c>
    </row>
    <row r="12" spans="1:5" ht="30">
      <c r="A12" s="25" t="s">
        <v>204</v>
      </c>
      <c r="B12" s="17"/>
      <c r="C12" s="29">
        <v>175818240</v>
      </c>
      <c r="D12" s="29"/>
      <c r="E12" s="17">
        <v>97070</v>
      </c>
    </row>
    <row r="13" spans="1:5" ht="15">
      <c r="A13" s="29" t="s">
        <v>222</v>
      </c>
      <c r="B13" s="17"/>
      <c r="C13" s="29"/>
      <c r="D13" s="29"/>
      <c r="E13" s="17">
        <v>0</v>
      </c>
    </row>
    <row r="14" spans="1:5" ht="15">
      <c r="A14" s="29" t="s">
        <v>223</v>
      </c>
      <c r="B14" s="17"/>
      <c r="C14" s="29">
        <v>-5084647</v>
      </c>
      <c r="D14" s="29"/>
      <c r="E14" s="17">
        <v>0</v>
      </c>
    </row>
    <row r="15" spans="1:5" ht="14.25">
      <c r="A15" s="18" t="s">
        <v>205</v>
      </c>
      <c r="B15" s="13"/>
      <c r="C15" s="30">
        <v>0</v>
      </c>
      <c r="D15" s="13"/>
      <c r="E15" s="31">
        <v>0</v>
      </c>
    </row>
    <row r="16" spans="1:5" ht="15">
      <c r="A16" s="29"/>
      <c r="B16" s="17"/>
      <c r="C16" s="32">
        <v>6692547</v>
      </c>
      <c r="D16" s="15"/>
      <c r="E16" s="33">
        <v>-349</v>
      </c>
    </row>
    <row r="17" spans="1:5" ht="14.25">
      <c r="A17" s="30" t="s">
        <v>206</v>
      </c>
      <c r="B17" s="13"/>
      <c r="C17" s="13"/>
      <c r="D17" s="13"/>
      <c r="E17" s="13"/>
    </row>
    <row r="18" spans="1:5" ht="15">
      <c r="A18" s="29" t="s">
        <v>207</v>
      </c>
      <c r="B18" s="17"/>
      <c r="C18" s="29">
        <v>0</v>
      </c>
      <c r="D18" s="29"/>
      <c r="E18" s="17">
        <v>0</v>
      </c>
    </row>
    <row r="19" spans="1:5" ht="15">
      <c r="A19" s="29" t="s">
        <v>208</v>
      </c>
      <c r="B19" s="17"/>
      <c r="C19" s="29">
        <v>-192141</v>
      </c>
      <c r="D19" s="29"/>
      <c r="E19" s="17">
        <v>0</v>
      </c>
    </row>
    <row r="20" spans="1:5" ht="15">
      <c r="A20" s="29" t="s">
        <v>209</v>
      </c>
      <c r="B20" s="17"/>
      <c r="C20" s="29">
        <v>0</v>
      </c>
      <c r="D20" s="29"/>
      <c r="E20" s="17"/>
    </row>
    <row r="21" spans="1:5" ht="15">
      <c r="A21" s="29" t="s">
        <v>210</v>
      </c>
      <c r="B21" s="17"/>
      <c r="C21" s="29"/>
      <c r="D21" s="29"/>
      <c r="E21" s="34">
        <v>0</v>
      </c>
    </row>
    <row r="22" spans="1:5" ht="15">
      <c r="A22" s="22" t="s">
        <v>211</v>
      </c>
      <c r="B22" s="24"/>
      <c r="C22" s="32">
        <v>-192141</v>
      </c>
      <c r="D22" s="15"/>
      <c r="E22" s="33">
        <v>0</v>
      </c>
    </row>
    <row r="23" spans="1:5" ht="15">
      <c r="A23" s="29"/>
      <c r="B23" s="17"/>
      <c r="C23" s="29"/>
      <c r="D23" s="29"/>
      <c r="E23" s="17"/>
    </row>
    <row r="24" spans="1:5" ht="14.25">
      <c r="A24" s="30" t="s">
        <v>212</v>
      </c>
      <c r="B24" s="13"/>
      <c r="C24" s="13"/>
      <c r="D24" s="13"/>
      <c r="E24" s="13"/>
    </row>
    <row r="25" spans="1:5" ht="15">
      <c r="A25" s="29" t="s">
        <v>213</v>
      </c>
      <c r="B25" s="17"/>
      <c r="C25" s="29">
        <v>0</v>
      </c>
      <c r="D25" s="29"/>
      <c r="E25" s="17">
        <v>0</v>
      </c>
    </row>
    <row r="26" spans="1:5" ht="15">
      <c r="A26" s="29" t="s">
        <v>214</v>
      </c>
      <c r="B26" s="17"/>
      <c r="C26" s="29"/>
      <c r="D26" s="29"/>
      <c r="E26" s="17">
        <v>1000000</v>
      </c>
    </row>
    <row r="27" spans="1:5" ht="15">
      <c r="A27" s="29" t="s">
        <v>215</v>
      </c>
      <c r="B27" s="17"/>
      <c r="C27" s="29">
        <v>0</v>
      </c>
      <c r="D27" s="29"/>
      <c r="E27" s="17">
        <v>0</v>
      </c>
    </row>
    <row r="28" spans="1:5" ht="15">
      <c r="A28" s="29" t="s">
        <v>216</v>
      </c>
      <c r="B28" s="17"/>
      <c r="C28" s="29">
        <v>0</v>
      </c>
      <c r="D28" s="29"/>
      <c r="E28" s="17">
        <v>0</v>
      </c>
    </row>
    <row r="29" spans="1:5" ht="15">
      <c r="A29" s="29" t="s">
        <v>217</v>
      </c>
      <c r="B29" s="17"/>
      <c r="C29" s="34">
        <v>0</v>
      </c>
      <c r="D29" s="17"/>
      <c r="E29" s="34">
        <v>0</v>
      </c>
    </row>
    <row r="30" spans="1:5" ht="15">
      <c r="A30" s="22" t="s">
        <v>218</v>
      </c>
      <c r="B30" s="24"/>
      <c r="C30" s="32">
        <v>0</v>
      </c>
      <c r="D30" s="15"/>
      <c r="E30" s="33">
        <v>1000000</v>
      </c>
    </row>
    <row r="31" spans="1:5" ht="15">
      <c r="A31" s="29"/>
      <c r="B31" s="17"/>
      <c r="C31" s="29"/>
      <c r="D31" s="29"/>
      <c r="E31" s="29"/>
    </row>
    <row r="32" spans="1:5" ht="14.25">
      <c r="A32" s="18" t="s">
        <v>219</v>
      </c>
      <c r="B32" s="13"/>
      <c r="C32" s="18">
        <v>6500407</v>
      </c>
      <c r="D32" s="18"/>
      <c r="E32" s="35">
        <v>999651</v>
      </c>
    </row>
    <row r="33" spans="1:5" ht="14.25">
      <c r="A33" s="18" t="s">
        <v>220</v>
      </c>
      <c r="B33" s="13"/>
      <c r="C33" s="18">
        <v>8627</v>
      </c>
      <c r="D33" s="18"/>
      <c r="E33" s="13">
        <v>0</v>
      </c>
    </row>
    <row r="34" spans="1:5" ht="15">
      <c r="A34" s="29"/>
      <c r="B34" s="17"/>
      <c r="C34" s="29"/>
      <c r="D34" s="29"/>
      <c r="E34" s="17"/>
    </row>
    <row r="35" spans="1:5" ht="15" thickBot="1">
      <c r="A35" s="30" t="s">
        <v>221</v>
      </c>
      <c r="B35" s="13"/>
      <c r="C35" s="36">
        <v>6509034</v>
      </c>
      <c r="D35" s="13"/>
      <c r="E35" s="36">
        <v>999651</v>
      </c>
    </row>
    <row r="36" spans="1:5" ht="13.5" thickTop="1"/>
  </sheetData>
  <mergeCells count="2">
    <mergeCell ref="A1:C1"/>
    <mergeCell ref="A2:C2"/>
  </mergeCells>
  <pageMargins left="0.48" right="0.1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PresentationFormat>Report</PresentationFormat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BILANCI 2013</vt:lpstr>
      <vt:lpstr>PASH 2013</vt:lpstr>
      <vt:lpstr>CASH FLOW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ReportBuilder</dc:creator>
  <cp:lastModifiedBy>ardit.isakaj</cp:lastModifiedBy>
  <cp:lastPrinted>2014-03-28T08:41:44Z</cp:lastPrinted>
  <dcterms:created xsi:type="dcterms:W3CDTF">2013-03-14T13:15:42Z</dcterms:created>
  <dcterms:modified xsi:type="dcterms:W3CDTF">2014-07-24T07:23:06Z</dcterms:modified>
  <cp:category>Report</cp:category>
</cp:coreProperties>
</file>