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105" windowWidth="13215" windowHeight="7005" tabRatio="831" firstSheet="4" activeTab="10"/>
  </bookViews>
  <sheets>
    <sheet name="Vector" sheetId="14" r:id="rId1"/>
    <sheet name="Bilanci " sheetId="2" r:id="rId2"/>
    <sheet name="PASQYRA E TE ARDHURAVE" sheetId="3" r:id="rId3"/>
    <sheet name="Pasqyra e leviz.se kap." sheetId="9" r:id="rId4"/>
    <sheet name="CASH-FLOW Indirekt" sheetId="12" r:id="rId5"/>
    <sheet name="deklarata e tat. mbi te ardhura" sheetId="5" state="hidden" r:id="rId6"/>
    <sheet name="GJENDJA E AQ" sheetId="6" r:id="rId7"/>
    <sheet name="Pasq.e amortiz." sheetId="7" r:id="rId8"/>
    <sheet name="F-K" sheetId="13" r:id="rId9"/>
    <sheet name="shenime sqaruese per shpe " sheetId="20" r:id="rId10"/>
    <sheet name="TVSH" sheetId="21" r:id="rId11"/>
  </sheets>
  <calcPr calcId="125725"/>
</workbook>
</file>

<file path=xl/calcChain.xml><?xml version="1.0" encoding="utf-8"?>
<calcChain xmlns="http://schemas.openxmlformats.org/spreadsheetml/2006/main">
  <c r="J29" i="5"/>
  <c r="J21"/>
  <c r="J11" s="1"/>
  <c r="J43" s="1"/>
  <c r="J60"/>
  <c r="G60"/>
  <c r="G53"/>
  <c r="J53"/>
  <c r="B5"/>
  <c r="B4"/>
  <c r="H38"/>
  <c r="G9" l="1"/>
  <c r="J9" s="1"/>
  <c r="G10" l="1"/>
  <c r="J10" l="1"/>
  <c r="J37" s="1"/>
  <c r="J42" s="1"/>
  <c r="G37"/>
  <c r="G42" s="1"/>
</calcChain>
</file>

<file path=xl/sharedStrings.xml><?xml version="1.0" encoding="utf-8"?>
<sst xmlns="http://schemas.openxmlformats.org/spreadsheetml/2006/main" count="435" uniqueCount="342">
  <si>
    <t>Viti 2010</t>
  </si>
  <si>
    <t>Kapital aksionar</t>
  </si>
  <si>
    <t xml:space="preserve">Aktive afatgjata materiale </t>
  </si>
  <si>
    <t>Furnitor</t>
  </si>
  <si>
    <t>Detyrime ndaj punonjesve, sigurime etj</t>
  </si>
  <si>
    <t>Aktivet monetare</t>
  </si>
  <si>
    <t>Shpenzime te shtyra</t>
  </si>
  <si>
    <t>Tvsh e zbritshme</t>
  </si>
  <si>
    <t>Tatim fitimi</t>
  </si>
  <si>
    <t>Aktivet afatgjata jo materiale</t>
  </si>
  <si>
    <t>Detyrime ndaj shtetit</t>
  </si>
  <si>
    <t>Detyrime te tjera</t>
  </si>
  <si>
    <t>AKTIVET</t>
  </si>
  <si>
    <t>I</t>
  </si>
  <si>
    <t>AKTIVET AFATSHKURTERA</t>
  </si>
  <si>
    <t xml:space="preserve">Llogari e kerkesa te arktueshme </t>
  </si>
  <si>
    <t>Llogari e kerkesa te tjera te arktueshme</t>
  </si>
  <si>
    <t>Inventari</t>
  </si>
  <si>
    <t>II</t>
  </si>
  <si>
    <t>AKTIVET AFATGJATA</t>
  </si>
  <si>
    <t>Investimet financiare afatgjata</t>
  </si>
  <si>
    <t>Aktive biologjike afatgjata</t>
  </si>
  <si>
    <t>Aktivet  afatgjata  (ne proces)</t>
  </si>
  <si>
    <t>TOTALI I AKTIVEVE (I + II)</t>
  </si>
  <si>
    <t>DETYRIMET DHE KAPITALI</t>
  </si>
  <si>
    <t>DETYRIME AFATSHKURTERA</t>
  </si>
  <si>
    <t>DETYRIME AFATGJATA</t>
  </si>
  <si>
    <t>Huate afatgjata</t>
  </si>
  <si>
    <t>Huamarrje te tjera afatgjata</t>
  </si>
  <si>
    <t xml:space="preserve">TOTALI I DETYRIMEVE </t>
  </si>
  <si>
    <t>III</t>
  </si>
  <si>
    <t>KAPITALI</t>
  </si>
  <si>
    <t>Kapitali i nenshkruar</t>
  </si>
  <si>
    <t>Kapitali i derdhur</t>
  </si>
  <si>
    <t>Primi I aksionit</t>
  </si>
  <si>
    <t>Provizione afatgjata</t>
  </si>
  <si>
    <t>Rezerva statusore</t>
  </si>
  <si>
    <t>Rezerva ligjore</t>
  </si>
  <si>
    <t>Rezerva te tjera (INVESTIME)</t>
  </si>
  <si>
    <t>Fitimet e pashperndara</t>
  </si>
  <si>
    <t>TOTALI I KAPITALIT (III)</t>
  </si>
  <si>
    <t>TOTALI I DETYRIMEVE &amp; KAPITALIT (I, II, III)</t>
  </si>
  <si>
    <t>Perfaqesuesi Ligjor</t>
  </si>
  <si>
    <t xml:space="preserve">PASQYRA E TE ARDHURAVE               </t>
  </si>
  <si>
    <t>Formati 1 - Klasifikimi sipas natyres</t>
  </si>
  <si>
    <t>Te ardhura te tjera nga veprimtarite e shfrytezimit</t>
  </si>
  <si>
    <t>Puna e kryer nga njesia ekonomike raportuese per qellimet e veta dhe e kapitalizuar</t>
  </si>
  <si>
    <t>Shp.te tjera nga veprim.e shfrytezimit (-)</t>
  </si>
  <si>
    <t>Shpenzime te personelit  dhe sig.shoqerore (-)</t>
  </si>
  <si>
    <t>Renia ne vlere(zhvleresimi) dhe amortizimi (-)</t>
  </si>
  <si>
    <t>Fitim (humbja) nga veprim. e shfrytezimit</t>
  </si>
  <si>
    <t>Te ardhurat dhe shpenzimet financiare nga njesite e kontrolluara</t>
  </si>
  <si>
    <t>Fitimi (humbja)para tatimit</t>
  </si>
  <si>
    <t>Fitimi (humbja) neto e vitit financiar</t>
  </si>
  <si>
    <t>Pjesa e fitimit neto per aksioneret e shoq.meme</t>
  </si>
  <si>
    <t>Pjesa e fitimit neto per aksioneret e pakices</t>
  </si>
  <si>
    <t>Nr</t>
  </si>
  <si>
    <t xml:space="preserve">Pershkrimi I elementeve     </t>
  </si>
  <si>
    <t>Fluksi I parave nga veprimtarite e shfrytezimit</t>
  </si>
  <si>
    <t>Paraja neto nga veprimtarite e shfrytezimit</t>
  </si>
  <si>
    <t>Fluksi parave nga veprimtarite investuese</t>
  </si>
  <si>
    <t>Blerjet e kompanise se kontrolluar minus parate e arketuara</t>
  </si>
  <si>
    <t xml:space="preserve">Blerjet e aktiveve afatgjata materiale </t>
  </si>
  <si>
    <t>Paraja neto e perdorur nga veprimtarite investuese</t>
  </si>
  <si>
    <t>Fluksi I parave nga aktivitetet financiare</t>
  </si>
  <si>
    <t>Paraja neto e perdorur nga veprimtarite financiare</t>
  </si>
  <si>
    <t>IV</t>
  </si>
  <si>
    <t>Rritja / (renia) neto e mjeteve monetare</t>
  </si>
  <si>
    <t>Mjete monetare ne fillim te periudhes kontabel</t>
  </si>
  <si>
    <t>V</t>
  </si>
  <si>
    <t>Mjete monetare ne fund te periudhes kontabel</t>
  </si>
  <si>
    <t xml:space="preserve">DEKLARATA ANALITIKE PER </t>
  </si>
  <si>
    <t>Numri i Vendosjes se Dokumentit (NVD)</t>
  </si>
  <si>
    <t>TATIMIN MBI TE ARDHURAT</t>
  </si>
  <si>
    <t>(Vetem per perdorim zyrtar )</t>
  </si>
  <si>
    <t xml:space="preserve">NIPT : </t>
  </si>
  <si>
    <t>Periudha tatimore</t>
  </si>
  <si>
    <t xml:space="preserve">Emri tregtar : </t>
  </si>
  <si>
    <t>Viti</t>
  </si>
  <si>
    <t xml:space="preserve">Adresa : </t>
  </si>
  <si>
    <t>Tirane</t>
  </si>
  <si>
    <t>E M E R T I M I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</si>
  <si>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</si>
  <si>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</si>
  <si>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</si>
  <si>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</si>
  <si>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</si>
  <si>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</si>
  <si>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</si>
  <si>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</si>
  <si>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</si>
  <si>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</si>
  <si>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</si>
  <si>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</si>
  <si>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</si>
  <si>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</si>
  <si>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</si>
  <si>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</si>
  <si>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</si>
  <si>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</si>
  <si>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</si>
  <si>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</si>
  <si>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</si>
  <si>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</si>
  <si>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</si>
  <si>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</si>
  <si>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</si>
  <si>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</si>
  <si>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</si>
  <si>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</si>
  <si>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</si>
  <si>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</si>
  <si>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</si>
  <si>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</si>
  <si>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</si>
  <si>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</si>
  <si>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</si>
  <si>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</si>
  <si>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</si>
  <si>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</si>
  <si>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</si>
  <si>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</si>
  <si>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</si>
  <si>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</si>
  <si>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</si>
  <si>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</si>
  <si>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</si>
  <si>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</si>
  <si>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</si>
  <si>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</si>
  <si>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aktivitetit(paisje zyre)</t>
  </si>
  <si>
    <t>Tatimi i mbajtur ne burim ne zbatim te nenit 33</t>
  </si>
  <si>
    <t>GJENDJA NE CELJE TE USHTRIMIT</t>
  </si>
  <si>
    <t>Shtesa Gjate Ushtrimit</t>
  </si>
  <si>
    <t>Pakesimi gjate ushtrimit</t>
  </si>
  <si>
    <t>GJENDJA NE MBYLLJE TE USHTRIMIT</t>
  </si>
  <si>
    <t>KONTRIBUTE NE KAPITAL</t>
  </si>
  <si>
    <t>BLERE DHE KRIJUAR</t>
  </si>
  <si>
    <t>SHTESA TE TJERA</t>
  </si>
  <si>
    <t>RIVLERESIME</t>
  </si>
  <si>
    <t>GJITHSEJ</t>
  </si>
  <si>
    <t>SHITJE</t>
  </si>
  <si>
    <t>NXJERRE JASHTE PERDORIMIT</t>
  </si>
  <si>
    <t>PAKESIME TE TJERA</t>
  </si>
  <si>
    <t>KORRIGJIMI I VLERES BRUTO</t>
  </si>
  <si>
    <t>I    AKTIVE AFATGJATA JOMATERIALE</t>
  </si>
  <si>
    <t>1- Shpenzime te nisjes dhe zgjerimit</t>
  </si>
  <si>
    <t>2-Shpenzime te kerkimeve te aplikuara dhe zhvillimeve</t>
  </si>
  <si>
    <t>3-Koncesione ,patenta,marka dhe vlera e te drejta te ngjashme</t>
  </si>
  <si>
    <t>4-Fond tregtar</t>
  </si>
  <si>
    <t>6-Ne proces dhe pagesa pjesore</t>
  </si>
  <si>
    <t>II AKTIVE AFATGJATA MATERIALE</t>
  </si>
  <si>
    <t>7-TOKA,TROJE,TERRENE</t>
  </si>
  <si>
    <t>8-Ndertesa</t>
  </si>
  <si>
    <t>9-Ndertime dhe instalime te pergj.</t>
  </si>
  <si>
    <t>10-Instalime teknike,makineri,paisje,vegla,instrumente</t>
  </si>
  <si>
    <t>11-Mjete transporti ( veture leasing )</t>
  </si>
  <si>
    <t>12-Paisje zyre dhe informatike</t>
  </si>
  <si>
    <t>13-Gje e gjalle pune e prodhimi</t>
  </si>
  <si>
    <t>14-Kultura dru-frutore</t>
  </si>
  <si>
    <t>15-Te tjera ne shfrytezim</t>
  </si>
  <si>
    <t>16-Ne proces dhe pagesa pjesore</t>
  </si>
  <si>
    <t xml:space="preserve">                       TOTAL (I+II)</t>
  </si>
  <si>
    <t>Rubrikat dhe postet</t>
  </si>
  <si>
    <t xml:space="preserve">           </t>
  </si>
  <si>
    <t xml:space="preserve">                                                              </t>
  </si>
  <si>
    <t>SHTESA</t>
  </si>
  <si>
    <t>Pakesime</t>
  </si>
  <si>
    <t>Shuma e akumuluar ne mbyllje te ushtrimit</t>
  </si>
  <si>
    <t xml:space="preserve">               Shuma e akumuluar ne celje te ushtrimit</t>
  </si>
  <si>
    <t>Plotesime te lidhura me nje rivleresim</t>
  </si>
  <si>
    <t>Amortizimi vjetor</t>
  </si>
  <si>
    <t>Gjithsej</t>
  </si>
  <si>
    <t>Element  te kaluar ne aktivitet qarkullues</t>
  </si>
  <si>
    <t>Elemente te shitur</t>
  </si>
  <si>
    <t>Elemente te nxjerre jashte perdorimit</t>
  </si>
  <si>
    <t>SHUMA</t>
  </si>
  <si>
    <t>Hemnolina SHORAJ</t>
  </si>
  <si>
    <t>Shenime</t>
  </si>
  <si>
    <t xml:space="preserve">Aksione </t>
  </si>
  <si>
    <t xml:space="preserve">Rezerva </t>
  </si>
  <si>
    <t>Totali</t>
  </si>
  <si>
    <t>Dividendet e paguar</t>
  </si>
  <si>
    <t>Emetim I kapitalit aksionar</t>
  </si>
  <si>
    <t>Aksione te thesarit te riblera</t>
  </si>
  <si>
    <t>leke</t>
  </si>
  <si>
    <t xml:space="preserve">Nipt: </t>
  </si>
  <si>
    <t>Fitimi i tatueshem</t>
  </si>
  <si>
    <t>5-Te tjera ne shfrytezim</t>
  </si>
  <si>
    <t>Fitimi i pashperndare</t>
  </si>
  <si>
    <t xml:space="preserve">Fitimi (humbje) neto per periudhen kontabel </t>
  </si>
  <si>
    <t>Detyrime ndaj paleve te lidhura</t>
  </si>
  <si>
    <t>Pasqyra e Fluksit te Parase (Metoda indirekte)</t>
  </si>
  <si>
    <t xml:space="preserve">Fitimi (humbja) neto </t>
  </si>
  <si>
    <t>Rregullime:</t>
  </si>
  <si>
    <t>Amortizimi</t>
  </si>
  <si>
    <t>(Rritja) Zbritja Llogari e kerkesa te arktueshme</t>
  </si>
  <si>
    <t>(Rritja) Zbritja Inventari</t>
  </si>
  <si>
    <t>(Rritja) Zbritja TVSH</t>
  </si>
  <si>
    <t>Rritja (Zbritja) Furnitor</t>
  </si>
  <si>
    <t>Rritja (Zbritja) Detyrime ndaj punonjesve, sigurime etj</t>
  </si>
  <si>
    <t>Rritja (Zbritja) Detyrime ndaj shtetit</t>
  </si>
  <si>
    <t>Te ardhurat nga shitja e paisjeve</t>
  </si>
  <si>
    <t>Pagesa te huase afatgjata</t>
  </si>
  <si>
    <t>Dividente te paguar</t>
  </si>
  <si>
    <t xml:space="preserve">(Rritja) Zbritja Llogari e kerkesa te tjera te arktueshme </t>
  </si>
  <si>
    <t>(Rritja) Zbritja Shpenzime te shtyra</t>
  </si>
  <si>
    <t>(Rritja) Zbritja Tatim Fitimi</t>
  </si>
  <si>
    <t>Rritja (Zbritja) Detyrime te tjera</t>
  </si>
  <si>
    <t>Rritja (Zbritja) Detyrime ndaj paleve te lidhura</t>
  </si>
  <si>
    <t xml:space="preserve">Blerjet e aktiveve afatgjata jo materiale </t>
  </si>
  <si>
    <t>Kapitali Aksioner (Emetimi i aksioneve)</t>
  </si>
  <si>
    <r>
      <t>Mallrat,lendet e para dhe sherbimet</t>
    </r>
    <r>
      <rPr>
        <sz val="8"/>
        <rFont val="Calibri"/>
        <family val="2"/>
      </rPr>
      <t xml:space="preserve">  (-)</t>
    </r>
  </si>
  <si>
    <r>
      <t>Shpenzimet e tatimit mbi fitimin</t>
    </r>
    <r>
      <rPr>
        <sz val="10"/>
        <rFont val="Calibri"/>
        <family val="2"/>
      </rPr>
      <t xml:space="preserve"> (10%) </t>
    </r>
  </si>
  <si>
    <t xml:space="preserve">n) amortizim nga rivlersimi I akteve te qendrueshme </t>
  </si>
  <si>
    <r>
      <t>Data dhe Nenshkrimi i personit te tatueshem</t>
    </r>
    <r>
      <rPr>
        <b/>
        <sz val="8"/>
        <rFont val="Calibri"/>
        <family val="2"/>
      </rPr>
      <t>-</t>
    </r>
    <r>
      <rPr>
        <sz val="8"/>
        <rFont val="Calibri"/>
        <family val="2"/>
      </rPr>
      <t>Deklaroj nen pergjegjesine time qe informacioni I mesiperm eshte I plote dhe I sakte</t>
    </r>
  </si>
  <si>
    <t>Nr.</t>
  </si>
  <si>
    <t>Emri</t>
  </si>
  <si>
    <t>Monedha</t>
  </si>
  <si>
    <t>Gjendja</t>
  </si>
  <si>
    <t>Gjendja ne mon.baze lek</t>
  </si>
  <si>
    <t>Total</t>
  </si>
  <si>
    <t>Llogaria Bankare</t>
  </si>
  <si>
    <t xml:space="preserve">Emertimi dhe Forma ligjore </t>
  </si>
  <si>
    <t>NIPT-i</t>
  </si>
  <si>
    <t xml:space="preserve">Adresa e Selise </t>
  </si>
  <si>
    <t>Data e krijimit</t>
  </si>
  <si>
    <t>Nr. Regjistrit Tregetar</t>
  </si>
  <si>
    <t xml:space="preserve">Veprimtaria  Kryesore </t>
  </si>
  <si>
    <t xml:space="preserve">       PASQYRAT   FINANCIARE </t>
  </si>
  <si>
    <t xml:space="preserve">              (Ne zbatim te Standartit Kombetar te Kontabilitetit  Nr. 2 dhe </t>
  </si>
  <si>
    <t xml:space="preserve">         Ligjit  nr. 9228 Date 29.04.2004 Per Kontabilitetin dhe Pasqyrat Financiare)</t>
  </si>
  <si>
    <t xml:space="preserve">Pasqyra Financiare  jane individuale </t>
  </si>
  <si>
    <t>Pasqyra Financiare  jane  te konsoliduara</t>
  </si>
  <si>
    <t xml:space="preserve">Pasqyra Financiare  jane  te shprehura ne </t>
  </si>
  <si>
    <t xml:space="preserve">Pasqyra Financiare  jane  te rrumbullakosura ne </t>
  </si>
  <si>
    <t xml:space="preserve">Periudha Kontabel e Pasqyrave Financiare </t>
  </si>
  <si>
    <t xml:space="preserve">Nga </t>
  </si>
  <si>
    <t xml:space="preserve">Deri </t>
  </si>
  <si>
    <t>Muajt</t>
  </si>
  <si>
    <t>Blerje</t>
  </si>
  <si>
    <t xml:space="preserve">Vlere </t>
  </si>
  <si>
    <t>TVSH e</t>
  </si>
  <si>
    <t>Vlere e</t>
  </si>
  <si>
    <t>TVSH</t>
  </si>
  <si>
    <t>e Tatueshme</t>
  </si>
  <si>
    <t>Llogaritur</t>
  </si>
  <si>
    <t>Tatueshme</t>
  </si>
  <si>
    <t>e paguar</t>
  </si>
  <si>
    <t>Mbartur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</si>
  <si>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</si>
  <si>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</si>
  <si>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</si>
  <si>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</si>
  <si>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</si>
  <si>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</si>
  <si>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</si>
  <si>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</si>
  <si>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</si>
  <si>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</si>
  <si>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</si>
  <si>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</si>
  <si>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Depozita Klientesh</t>
  </si>
  <si>
    <t>Detyrime ndaj paleve te lidhura (afat gjate)</t>
  </si>
  <si>
    <t>Fitimi (humbja) e vitit financiar</t>
  </si>
  <si>
    <t>Shitjet neto</t>
  </si>
  <si>
    <t>Ndryshimet ne inventarin e produkteve te gatshme dhe te punes ne proces (pakesimet njihen si shpenzime dhe rritjet si pakesim I shpenzimeve,shpenzime negative)</t>
  </si>
  <si>
    <t>Kodi</t>
  </si>
  <si>
    <t>Totali i te ardhurave nga veprimtaria</t>
  </si>
  <si>
    <t>Totali i shpenzimeve operative</t>
  </si>
  <si>
    <t>Pershkrimi</t>
  </si>
  <si>
    <t>Te Ardhurat</t>
  </si>
  <si>
    <t>Shpenzimet Operative</t>
  </si>
  <si>
    <t xml:space="preserve">Totali  Shp.te tjera nga veprim.e shfrytezimit (-)        </t>
  </si>
  <si>
    <t>Rritja (Zbritja) Detyrime ndaj paleve te lidhura (afat gjate)</t>
  </si>
  <si>
    <t>Rritja (Zbritja) Depozita Klientesh</t>
  </si>
  <si>
    <t>PASQYRA E LEVIZJES TE KAPITALIT</t>
  </si>
  <si>
    <t>Viti 2012</t>
  </si>
  <si>
    <r>
      <t xml:space="preserve">Hartuesi I pasqyrave financiare                                </t>
    </r>
    <r>
      <rPr>
        <b/>
        <sz val="10"/>
        <rFont val="Arial"/>
        <family val="2"/>
      </rPr>
      <t xml:space="preserve"> </t>
    </r>
  </si>
  <si>
    <t xml:space="preserve">Data e mbylljes  se Pasqyrave  Financiare </t>
  </si>
  <si>
    <t>Nipt:</t>
  </si>
  <si>
    <t>Te ardhura financiare (+)</t>
  </si>
  <si>
    <t>Te ardhura financiare (+) (Demshperblime)</t>
  </si>
  <si>
    <t>Shpenzime financiare (-)</t>
  </si>
  <si>
    <t>Pozicioni me 31 dhjetor 2011</t>
  </si>
  <si>
    <t>Pozicioni me 31 dhjetor 2012</t>
  </si>
  <si>
    <t>PASQYRA E AMORTIZIMEVE</t>
  </si>
  <si>
    <t>GJENDJA DHE NDRYSHIMET AKTIVEVE AFATGJATA  ME VLEREN BRUTO</t>
  </si>
  <si>
    <t>Pozicion I rregulluar</t>
  </si>
  <si>
    <t xml:space="preserve">Shp.te tjera nga veprim.e shfrytezimit (-)      </t>
  </si>
  <si>
    <t>Qira</t>
  </si>
  <si>
    <t>SHOQERIA "Vector" sha</t>
  </si>
  <si>
    <t>L01410008B</t>
  </si>
  <si>
    <t>RR.ELBASANIT PRANE FAKULTETIT</t>
  </si>
  <si>
    <t>GJEOLOGJI - MINIERA, TIRANE</t>
  </si>
  <si>
    <t>Sherbime ne teknologjine e informacionit</t>
  </si>
  <si>
    <t xml:space="preserve"> "VECTOR" sha</t>
  </si>
  <si>
    <t xml:space="preserve"> L01410008B</t>
  </si>
  <si>
    <t>Kapitali aksionar</t>
  </si>
  <si>
    <t>VODAFONE</t>
  </si>
  <si>
    <t>L</t>
  </si>
  <si>
    <t>UNLIMITED MEDIA</t>
  </si>
  <si>
    <t>OPTIMUM MEDIA</t>
  </si>
  <si>
    <t>INTESA SAN PAOLO</t>
  </si>
  <si>
    <t>INTESA SAN PAOLO EURO</t>
  </si>
  <si>
    <t>EURO</t>
  </si>
  <si>
    <t>Shenim: Nuk eshte llogaritur amortizimi mbasi shoqeria nuk ka pasur aktivitet.</t>
  </si>
  <si>
    <t>VITI 2013</t>
  </si>
  <si>
    <t xml:space="preserve">      01/01/2013</t>
  </si>
  <si>
    <t xml:space="preserve">      31/12/2013</t>
  </si>
  <si>
    <t>Periudha: 01.01.2013 - 31.12.2013</t>
  </si>
  <si>
    <t>Viti 2013</t>
  </si>
  <si>
    <t>Klientet 31.12.2013</t>
  </si>
  <si>
    <t>Furnitoret 31.12.2013</t>
  </si>
  <si>
    <t>Gjendje Bankare 31.12.2013</t>
  </si>
  <si>
    <t>Shenime sqaruese per  shpenzimet viti 2013</t>
  </si>
  <si>
    <t>PASQYRA E TVSH 2013</t>
  </si>
  <si>
    <t>Tvsh per tu paguar</t>
  </si>
  <si>
    <t>Rritja (Zbritja) Tvsh per tu paguar</t>
  </si>
  <si>
    <t>Shitje</t>
  </si>
  <si>
    <t>Blerje te Perjashtuara</t>
  </si>
  <si>
    <t>Shitje perjashtuara</t>
  </si>
  <si>
    <t>e zbritshme</t>
  </si>
  <si>
    <t>NEW MOMENT TIRANA</t>
  </si>
  <si>
    <t>K002</t>
  </si>
  <si>
    <t>K005</t>
  </si>
  <si>
    <t>K011</t>
  </si>
  <si>
    <t>LANDMARK COMMUNICATIONS</t>
  </si>
  <si>
    <t>K009</t>
  </si>
  <si>
    <t>OTTO AL</t>
  </si>
  <si>
    <t>F001.</t>
  </si>
  <si>
    <t>F003.</t>
  </si>
  <si>
    <t>BKT EURO</t>
  </si>
  <si>
    <t>Mbyllje bilanci 2012</t>
  </si>
  <si>
    <t>Shpenzime postare e telekomi</t>
  </si>
  <si>
    <t>Sherbime interneti dhe telefoni ABCOM</t>
  </si>
  <si>
    <t>Shpenzime kancelerie</t>
  </si>
  <si>
    <t>Takse tabele V.2013</t>
  </si>
  <si>
    <t>Tarife pastrimi V.2013</t>
  </si>
  <si>
    <t>Prof. Dr. Agim Binaj</t>
  </si>
  <si>
    <t xml:space="preserve">       07/03/2014</t>
  </si>
  <si>
    <t>Bledar Barolli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</si>
</sst>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8" formatCode="_(* #,##0.000_);_(* \(#,##0.000\);_(* &quot;-&quot;??_);_(@_)"/>
  </numFmts>
  <fonts count="54">
    <font>
      <sz val="10"/>
      <color indexed="8"/>
      <name val="Arial"/>
      <charset val="1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7"/>
      <name val="Calibri"/>
      <family val="2"/>
    </font>
    <font>
      <b/>
      <sz val="8"/>
      <name val="Calibri"/>
      <family val="2"/>
    </font>
    <font>
      <b/>
      <sz val="6"/>
      <name val="Calibri"/>
      <family val="2"/>
    </font>
    <font>
      <b/>
      <u/>
      <sz val="10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u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sz val="8"/>
      <color indexed="9"/>
      <name val="Arial"/>
      <family val="2"/>
    </font>
    <font>
      <b/>
      <sz val="8"/>
      <name val="Calibri"/>
      <family val="2"/>
    </font>
    <font>
      <b/>
      <sz val="10"/>
      <color indexed="9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i/>
      <sz val="10"/>
      <name val="Calibri"/>
      <family val="2"/>
    </font>
    <font>
      <b/>
      <i/>
      <u/>
      <sz val="11"/>
      <name val="Calibri"/>
      <family val="2"/>
    </font>
    <font>
      <b/>
      <i/>
      <sz val="11"/>
      <name val="Calibri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i/>
      <sz val="11"/>
      <name val="Calibri"/>
      <family val="2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8"/>
      <color indexed="8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sz val="13"/>
      <name val="Book Antiqua"/>
      <family val="1"/>
    </font>
    <font>
      <b/>
      <sz val="13"/>
      <name val="Book Antiqua"/>
      <family val="1"/>
    </font>
    <font>
      <b/>
      <i/>
      <sz val="13"/>
      <name val="Book Antiqua"/>
      <family val="1"/>
    </font>
    <font>
      <sz val="13"/>
      <color rgb="FFFF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gray0625"/>
    </fill>
  </fills>
  <borders count="6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</cellStyleXfs>
  <cellXfs count="529">
    <xf numFmtId="0" fontId="0" fillId="0" borderId="0" xfId="0"/>
    <xf numFmtId="0" fontId="2" fillId="0" borderId="0" xfId="0" applyFont="1"/>
    <xf numFmtId="2" fontId="1" fillId="0" borderId="0" xfId="0" applyNumberFormat="1" applyFont="1"/>
    <xf numFmtId="2" fontId="0" fillId="0" borderId="0" xfId="0" applyNumberFormat="1"/>
    <xf numFmtId="0" fontId="6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0" fontId="7" fillId="0" borderId="0" xfId="5" applyFont="1"/>
    <xf numFmtId="0" fontId="8" fillId="0" borderId="0" xfId="5" applyFont="1"/>
    <xf numFmtId="0" fontId="6" fillId="0" borderId="0" xfId="5" applyFont="1" applyBorder="1" applyAlignment="1"/>
    <xf numFmtId="0" fontId="10" fillId="2" borderId="1" xfId="5" applyFont="1" applyFill="1" applyBorder="1"/>
    <xf numFmtId="165" fontId="8" fillId="0" borderId="2" xfId="1" applyNumberFormat="1" applyFont="1" applyBorder="1"/>
    <xf numFmtId="0" fontId="8" fillId="0" borderId="3" xfId="5" applyFont="1" applyBorder="1"/>
    <xf numFmtId="165" fontId="8" fillId="0" borderId="3" xfId="1" applyNumberFormat="1" applyFont="1" applyBorder="1"/>
    <xf numFmtId="3" fontId="8" fillId="0" borderId="0" xfId="5" applyNumberFormat="1" applyFont="1" applyBorder="1"/>
    <xf numFmtId="165" fontId="8" fillId="0" borderId="3" xfId="1" applyNumberFormat="1" applyFont="1" applyBorder="1" applyAlignment="1">
      <alignment horizontal="right"/>
    </xf>
    <xf numFmtId="0" fontId="11" fillId="2" borderId="4" xfId="5" applyFont="1" applyFill="1" applyBorder="1"/>
    <xf numFmtId="165" fontId="11" fillId="2" borderId="5" xfId="1" applyNumberFormat="1" applyFont="1" applyFill="1" applyBorder="1" applyAlignment="1">
      <alignment horizontal="right"/>
    </xf>
    <xf numFmtId="0" fontId="11" fillId="2" borderId="5" xfId="5" applyFont="1" applyFill="1" applyBorder="1"/>
    <xf numFmtId="0" fontId="11" fillId="2" borderId="1" xfId="5" applyFont="1" applyFill="1" applyBorder="1"/>
    <xf numFmtId="0" fontId="8" fillId="0" borderId="0" xfId="5" applyFont="1" applyAlignment="1">
      <alignment horizontal="right"/>
    </xf>
    <xf numFmtId="0" fontId="12" fillId="0" borderId="0" xfId="5" applyFont="1" applyAlignment="1">
      <alignment horizontal="center"/>
    </xf>
    <xf numFmtId="0" fontId="10" fillId="0" borderId="0" xfId="5" applyFont="1"/>
    <xf numFmtId="0" fontId="9" fillId="0" borderId="0" xfId="5" applyFont="1"/>
    <xf numFmtId="0" fontId="11" fillId="0" borderId="0" xfId="5" applyFont="1"/>
    <xf numFmtId="0" fontId="8" fillId="0" borderId="0" xfId="5" applyFont="1" applyAlignment="1">
      <alignment wrapText="1"/>
    </xf>
    <xf numFmtId="3" fontId="8" fillId="0" borderId="0" xfId="5" applyNumberFormat="1" applyFont="1" applyAlignment="1">
      <alignment wrapText="1"/>
    </xf>
    <xf numFmtId="0" fontId="8" fillId="0" borderId="0" xfId="5" applyFont="1" applyFill="1"/>
    <xf numFmtId="165" fontId="8" fillId="0" borderId="6" xfId="1" applyNumberFormat="1" applyFont="1" applyBorder="1"/>
    <xf numFmtId="165" fontId="8" fillId="0" borderId="7" xfId="1" applyNumberFormat="1" applyFont="1" applyBorder="1"/>
    <xf numFmtId="0" fontId="7" fillId="0" borderId="0" xfId="5" applyFont="1" applyBorder="1"/>
    <xf numFmtId="3" fontId="7" fillId="0" borderId="0" xfId="5" applyNumberFormat="1" applyFont="1" applyBorder="1"/>
    <xf numFmtId="0" fontId="11" fillId="0" borderId="0" xfId="5" applyFont="1" applyAlignment="1">
      <alignment horizontal="center"/>
    </xf>
    <xf numFmtId="3" fontId="8" fillId="0" borderId="0" xfId="5" applyNumberFormat="1" applyFont="1" applyAlignment="1">
      <alignment horizontal="center"/>
    </xf>
    <xf numFmtId="0" fontId="6" fillId="0" borderId="0" xfId="5" applyFont="1"/>
    <xf numFmtId="0" fontId="11" fillId="0" borderId="0" xfId="5" applyFont="1" applyAlignment="1">
      <alignment horizontal="right"/>
    </xf>
    <xf numFmtId="0" fontId="6" fillId="0" borderId="0" xfId="5" applyFont="1" applyAlignment="1">
      <alignment horizontal="justify"/>
    </xf>
    <xf numFmtId="0" fontId="11" fillId="2" borderId="5" xfId="5" applyFont="1" applyFill="1" applyBorder="1" applyAlignment="1">
      <alignment horizontal="center"/>
    </xf>
    <xf numFmtId="0" fontId="11" fillId="2" borderId="3" xfId="5" applyFont="1" applyFill="1" applyBorder="1" applyAlignment="1">
      <alignment wrapText="1"/>
    </xf>
    <xf numFmtId="165" fontId="11" fillId="2" borderId="3" xfId="1" applyNumberFormat="1" applyFont="1" applyFill="1" applyBorder="1"/>
    <xf numFmtId="0" fontId="8" fillId="0" borderId="3" xfId="5" applyFont="1" applyBorder="1" applyAlignment="1">
      <alignment wrapText="1"/>
    </xf>
    <xf numFmtId="3" fontId="8" fillId="0" borderId="3" xfId="5" applyNumberFormat="1" applyFont="1" applyBorder="1"/>
    <xf numFmtId="3" fontId="8" fillId="0" borderId="3" xfId="5" applyNumberFormat="1" applyFont="1" applyBorder="1" applyAlignment="1">
      <alignment horizontal="right"/>
    </xf>
    <xf numFmtId="0" fontId="8" fillId="0" borderId="8" xfId="5" applyFont="1" applyBorder="1" applyAlignment="1">
      <alignment wrapText="1"/>
    </xf>
    <xf numFmtId="3" fontId="8" fillId="0" borderId="8" xfId="5" applyNumberFormat="1" applyFont="1" applyBorder="1"/>
    <xf numFmtId="3" fontId="8" fillId="0" borderId="8" xfId="5" applyNumberFormat="1" applyFont="1" applyBorder="1" applyAlignment="1">
      <alignment horizontal="right"/>
    </xf>
    <xf numFmtId="3" fontId="8" fillId="0" borderId="9" xfId="5" applyNumberFormat="1" applyFont="1" applyBorder="1"/>
    <xf numFmtId="0" fontId="11" fillId="2" borderId="5" xfId="5" applyFont="1" applyFill="1" applyBorder="1" applyAlignment="1">
      <alignment wrapText="1"/>
    </xf>
    <xf numFmtId="0" fontId="8" fillId="0" borderId="10" xfId="5" applyFont="1" applyBorder="1"/>
    <xf numFmtId="3" fontId="8" fillId="0" borderId="10" xfId="5" applyNumberFormat="1" applyFont="1" applyBorder="1"/>
    <xf numFmtId="3" fontId="8" fillId="0" borderId="10" xfId="5" applyNumberFormat="1" applyFont="1" applyBorder="1" applyAlignment="1">
      <alignment horizontal="right"/>
    </xf>
    <xf numFmtId="3" fontId="8" fillId="0" borderId="5" xfId="5" applyNumberFormat="1" applyFont="1" applyBorder="1"/>
    <xf numFmtId="0" fontId="8" fillId="0" borderId="0" xfId="5" applyFont="1" applyAlignment="1">
      <alignment horizontal="center"/>
    </xf>
    <xf numFmtId="0" fontId="8" fillId="0" borderId="0" xfId="4" applyFont="1"/>
    <xf numFmtId="0" fontId="7" fillId="0" borderId="0" xfId="4" applyFont="1"/>
    <xf numFmtId="0" fontId="11" fillId="0" borderId="11" xfId="4" applyFont="1" applyBorder="1" applyAlignment="1">
      <alignment wrapText="1"/>
    </xf>
    <xf numFmtId="0" fontId="11" fillId="0" borderId="12" xfId="4" applyFont="1" applyBorder="1" applyAlignment="1">
      <alignment wrapText="1"/>
    </xf>
    <xf numFmtId="0" fontId="11" fillId="0" borderId="13" xfId="4" applyFont="1" applyBorder="1" applyAlignment="1">
      <alignment horizontal="center" wrapText="1"/>
    </xf>
    <xf numFmtId="0" fontId="8" fillId="0" borderId="14" xfId="4" applyFont="1" applyBorder="1"/>
    <xf numFmtId="0" fontId="8" fillId="0" borderId="15" xfId="4" applyFont="1" applyBorder="1"/>
    <xf numFmtId="0" fontId="8" fillId="0" borderId="6" xfId="4" applyFont="1" applyBorder="1"/>
    <xf numFmtId="0" fontId="8" fillId="0" borderId="16" xfId="4" applyFont="1" applyBorder="1"/>
    <xf numFmtId="0" fontId="15" fillId="2" borderId="17" xfId="4" applyFont="1" applyFill="1" applyBorder="1"/>
    <xf numFmtId="0" fontId="14" fillId="2" borderId="18" xfId="4" applyFont="1" applyFill="1" applyBorder="1"/>
    <xf numFmtId="165" fontId="11" fillId="2" borderId="19" xfId="4" applyNumberFormat="1" applyFont="1" applyFill="1" applyBorder="1"/>
    <xf numFmtId="0" fontId="8" fillId="0" borderId="20" xfId="4" applyFont="1" applyBorder="1"/>
    <xf numFmtId="0" fontId="8" fillId="0" borderId="0" xfId="4" applyFont="1" applyBorder="1"/>
    <xf numFmtId="164" fontId="8" fillId="0" borderId="6" xfId="1" applyFont="1" applyBorder="1"/>
    <xf numFmtId="0" fontId="8" fillId="0" borderId="14" xfId="4" applyFont="1" applyFill="1" applyBorder="1"/>
    <xf numFmtId="0" fontId="8" fillId="0" borderId="21" xfId="4" applyFont="1" applyFill="1" applyBorder="1"/>
    <xf numFmtId="164" fontId="8" fillId="0" borderId="22" xfId="1" applyFont="1" applyBorder="1"/>
    <xf numFmtId="0" fontId="14" fillId="0" borderId="0" xfId="4" applyFont="1" applyBorder="1"/>
    <xf numFmtId="165" fontId="8" fillId="0" borderId="0" xfId="1" applyNumberFormat="1" applyFont="1" applyBorder="1"/>
    <xf numFmtId="3" fontId="8" fillId="0" borderId="0" xfId="4" applyNumberFormat="1" applyFont="1"/>
    <xf numFmtId="0" fontId="8" fillId="0" borderId="0" xfId="5" applyFont="1" applyBorder="1"/>
    <xf numFmtId="0" fontId="8" fillId="0" borderId="23" xfId="5" applyFont="1" applyBorder="1"/>
    <xf numFmtId="0" fontId="8" fillId="0" borderId="24" xfId="5" applyFont="1" applyBorder="1"/>
    <xf numFmtId="0" fontId="8" fillId="0" borderId="25" xfId="5" applyFont="1" applyBorder="1"/>
    <xf numFmtId="0" fontId="8" fillId="0" borderId="20" xfId="5" applyFont="1" applyBorder="1"/>
    <xf numFmtId="0" fontId="8" fillId="0" borderId="26" xfId="5" applyFont="1" applyBorder="1"/>
    <xf numFmtId="0" fontId="8" fillId="0" borderId="27" xfId="5" applyFont="1" applyBorder="1"/>
    <xf numFmtId="0" fontId="8" fillId="0" borderId="28" xfId="5" applyFont="1" applyBorder="1"/>
    <xf numFmtId="0" fontId="8" fillId="0" borderId="29" xfId="5" applyFont="1" applyBorder="1"/>
    <xf numFmtId="0" fontId="16" fillId="0" borderId="23" xfId="5" applyFont="1" applyBorder="1"/>
    <xf numFmtId="0" fontId="11" fillId="0" borderId="30" xfId="5" applyFont="1" applyBorder="1"/>
    <xf numFmtId="0" fontId="8" fillId="0" borderId="30" xfId="5" applyFont="1" applyBorder="1"/>
    <xf numFmtId="0" fontId="16" fillId="0" borderId="20" xfId="5" applyFont="1" applyBorder="1"/>
    <xf numFmtId="0" fontId="8" fillId="0" borderId="7" xfId="5" applyFont="1" applyBorder="1"/>
    <xf numFmtId="0" fontId="11" fillId="0" borderId="20" xfId="5" applyFont="1" applyBorder="1" applyAlignment="1">
      <alignment horizontal="center"/>
    </xf>
    <xf numFmtId="0" fontId="8" fillId="0" borderId="31" xfId="5" applyFont="1" applyBorder="1" applyAlignment="1">
      <alignment horizontal="center"/>
    </xf>
    <xf numFmtId="0" fontId="16" fillId="0" borderId="27" xfId="5" applyFont="1" applyBorder="1"/>
    <xf numFmtId="0" fontId="11" fillId="0" borderId="32" xfId="5" applyFont="1" applyBorder="1"/>
    <xf numFmtId="0" fontId="8" fillId="0" borderId="32" xfId="5" applyFont="1" applyBorder="1"/>
    <xf numFmtId="0" fontId="11" fillId="0" borderId="27" xfId="5" applyFont="1" applyBorder="1" applyAlignment="1">
      <alignment horizontal="center"/>
    </xf>
    <xf numFmtId="0" fontId="8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8" fillId="0" borderId="7" xfId="5" applyFont="1" applyBorder="1" applyAlignment="1">
      <alignment vertical="center"/>
    </xf>
    <xf numFmtId="0" fontId="11" fillId="0" borderId="33" xfId="5" applyFont="1" applyBorder="1" applyAlignment="1">
      <alignment vertical="center"/>
    </xf>
    <xf numFmtId="3" fontId="8" fillId="0" borderId="7" xfId="1" applyNumberFormat="1" applyFont="1" applyBorder="1" applyAlignment="1">
      <alignment vertical="center"/>
    </xf>
    <xf numFmtId="165" fontId="8" fillId="0" borderId="33" xfId="1" applyNumberFormat="1" applyFont="1" applyBorder="1" applyAlignment="1">
      <alignment horizontal="right"/>
    </xf>
    <xf numFmtId="0" fontId="17" fillId="0" borderId="0" xfId="5" applyFont="1"/>
    <xf numFmtId="0" fontId="17" fillId="3" borderId="7" xfId="5" applyFont="1" applyFill="1" applyBorder="1"/>
    <xf numFmtId="0" fontId="17" fillId="0" borderId="15" xfId="5" applyFont="1" applyBorder="1" applyAlignment="1">
      <alignment horizontal="center"/>
    </xf>
    <xf numFmtId="164" fontId="8" fillId="0" borderId="33" xfId="1" applyFont="1" applyBorder="1" applyAlignment="1">
      <alignment horizontal="right"/>
    </xf>
    <xf numFmtId="0" fontId="13" fillId="0" borderId="0" xfId="5" applyFont="1"/>
    <xf numFmtId="3" fontId="8" fillId="0" borderId="33" xfId="1" applyNumberFormat="1" applyFont="1" applyBorder="1" applyAlignment="1">
      <alignment horizontal="right"/>
    </xf>
    <xf numFmtId="0" fontId="17" fillId="3" borderId="34" xfId="5" applyFont="1" applyFill="1" applyBorder="1"/>
    <xf numFmtId="0" fontId="17" fillId="3" borderId="31" xfId="5" applyFont="1" applyFill="1" applyBorder="1"/>
    <xf numFmtId="0" fontId="17" fillId="3" borderId="0" xfId="5" applyFont="1" applyFill="1" applyBorder="1"/>
    <xf numFmtId="3" fontId="8" fillId="0" borderId="35" xfId="1" applyNumberFormat="1" applyFont="1" applyBorder="1" applyAlignment="1">
      <alignment horizontal="right"/>
    </xf>
    <xf numFmtId="3" fontId="8" fillId="0" borderId="36" xfId="1" applyNumberFormat="1" applyFont="1" applyBorder="1" applyAlignment="1">
      <alignment horizontal="right"/>
    </xf>
    <xf numFmtId="3" fontId="8" fillId="0" borderId="33" xfId="5" applyNumberFormat="1" applyFont="1" applyBorder="1" applyAlignment="1">
      <alignment horizontal="right"/>
    </xf>
    <xf numFmtId="0" fontId="11" fillId="0" borderId="0" xfId="5" applyFont="1" applyAlignment="1">
      <alignment vertical="center"/>
    </xf>
    <xf numFmtId="0" fontId="17" fillId="0" borderId="0" xfId="5" applyFont="1" applyBorder="1" applyAlignment="1">
      <alignment horizontal="center" vertical="center"/>
    </xf>
    <xf numFmtId="0" fontId="17" fillId="0" borderId="0" xfId="5" applyFont="1" applyBorder="1" applyAlignment="1">
      <alignment vertical="center"/>
    </xf>
    <xf numFmtId="0" fontId="17" fillId="0" borderId="15" xfId="5" applyFont="1" applyBorder="1" applyAlignment="1">
      <alignment horizontal="center" vertical="center"/>
    </xf>
    <xf numFmtId="3" fontId="8" fillId="0" borderId="0" xfId="5" applyNumberFormat="1" applyFont="1" applyBorder="1" applyAlignment="1">
      <alignment horizontal="right" vertical="center"/>
    </xf>
    <xf numFmtId="0" fontId="17" fillId="3" borderId="0" xfId="5" applyFont="1" applyFill="1"/>
    <xf numFmtId="0" fontId="17" fillId="3" borderId="0" xfId="5" applyFont="1" applyFill="1" applyAlignment="1">
      <alignment horizontal="center"/>
    </xf>
    <xf numFmtId="0" fontId="17" fillId="0" borderId="7" xfId="5" applyFont="1" applyBorder="1"/>
    <xf numFmtId="166" fontId="8" fillId="0" borderId="33" xfId="1" applyNumberFormat="1" applyFont="1" applyBorder="1" applyAlignment="1">
      <alignment horizontal="right"/>
    </xf>
    <xf numFmtId="166" fontId="8" fillId="0" borderId="35" xfId="1" applyNumberFormat="1" applyFont="1" applyBorder="1" applyAlignment="1">
      <alignment horizontal="right"/>
    </xf>
    <xf numFmtId="0" fontId="17" fillId="0" borderId="0" xfId="5" applyFont="1" applyAlignment="1">
      <alignment horizontal="center"/>
    </xf>
    <xf numFmtId="0" fontId="12" fillId="0" borderId="0" xfId="5" applyFont="1" applyAlignment="1">
      <alignment vertical="center"/>
    </xf>
    <xf numFmtId="0" fontId="17" fillId="0" borderId="7" xfId="5" applyFont="1" applyBorder="1" applyAlignment="1">
      <alignment horizontal="center" vertical="center"/>
    </xf>
    <xf numFmtId="0" fontId="8" fillId="0" borderId="31" xfId="5" applyFont="1" applyBorder="1"/>
    <xf numFmtId="166" fontId="8" fillId="0" borderId="36" xfId="1" applyNumberFormat="1" applyFont="1" applyBorder="1" applyAlignment="1">
      <alignment horizontal="right"/>
    </xf>
    <xf numFmtId="0" fontId="8" fillId="3" borderId="31" xfId="5" applyFont="1" applyFill="1" applyBorder="1"/>
    <xf numFmtId="164" fontId="8" fillId="0" borderId="36" xfId="1" applyFont="1" applyBorder="1" applyAlignment="1">
      <alignment horizontal="right"/>
    </xf>
    <xf numFmtId="0" fontId="18" fillId="0" borderId="0" xfId="5" applyFont="1"/>
    <xf numFmtId="0" fontId="11" fillId="0" borderId="31" xfId="5" applyFont="1" applyBorder="1"/>
    <xf numFmtId="164" fontId="11" fillId="0" borderId="31" xfId="1" applyFont="1" applyBorder="1"/>
    <xf numFmtId="0" fontId="7" fillId="0" borderId="0" xfId="5" applyFont="1" applyAlignment="1">
      <alignment horizontal="right"/>
    </xf>
    <xf numFmtId="0" fontId="11" fillId="0" borderId="0" xfId="5" applyFont="1" applyAlignment="1">
      <alignment horizontal="left"/>
    </xf>
    <xf numFmtId="0" fontId="8" fillId="2" borderId="37" xfId="5" applyFont="1" applyFill="1" applyBorder="1" applyAlignment="1">
      <alignment horizontal="center"/>
    </xf>
    <xf numFmtId="0" fontId="10" fillId="2" borderId="38" xfId="5" applyFont="1" applyFill="1" applyBorder="1"/>
    <xf numFmtId="0" fontId="10" fillId="2" borderId="23" xfId="5" applyFont="1" applyFill="1" applyBorder="1"/>
    <xf numFmtId="0" fontId="11" fillId="2" borderId="24" xfId="5" applyFont="1" applyFill="1" applyBorder="1"/>
    <xf numFmtId="0" fontId="8" fillId="2" borderId="39" xfId="5" applyFont="1" applyFill="1" applyBorder="1"/>
    <xf numFmtId="0" fontId="20" fillId="2" borderId="17" xfId="5" applyFont="1" applyFill="1" applyBorder="1" applyAlignment="1">
      <alignment wrapText="1"/>
    </xf>
    <xf numFmtId="0" fontId="19" fillId="2" borderId="18" xfId="5" applyFont="1" applyFill="1" applyBorder="1" applyAlignment="1">
      <alignment wrapText="1"/>
    </xf>
    <xf numFmtId="0" fontId="18" fillId="2" borderId="19" xfId="5" applyFont="1" applyFill="1" applyBorder="1" applyAlignment="1">
      <alignment wrapText="1"/>
    </xf>
    <xf numFmtId="0" fontId="19" fillId="2" borderId="11" xfId="5" applyFont="1" applyFill="1" applyBorder="1"/>
    <xf numFmtId="0" fontId="20" fillId="2" borderId="12" xfId="5" applyFont="1" applyFill="1" applyBorder="1" applyAlignment="1">
      <alignment wrapText="1"/>
    </xf>
    <xf numFmtId="0" fontId="19" fillId="2" borderId="12" xfId="5" applyFont="1" applyFill="1" applyBorder="1" applyAlignment="1">
      <alignment wrapText="1"/>
    </xf>
    <xf numFmtId="0" fontId="18" fillId="2" borderId="12" xfId="5" applyFont="1" applyFill="1" applyBorder="1" applyAlignment="1">
      <alignment wrapText="1"/>
    </xf>
    <xf numFmtId="0" fontId="20" fillId="2" borderId="13" xfId="5" applyFont="1" applyFill="1" applyBorder="1" applyAlignment="1">
      <alignment textRotation="90" wrapText="1"/>
    </xf>
    <xf numFmtId="165" fontId="11" fillId="2" borderId="17" xfId="1" applyNumberFormat="1" applyFont="1" applyFill="1" applyBorder="1"/>
    <xf numFmtId="165" fontId="11" fillId="2" borderId="18" xfId="1" applyNumberFormat="1" applyFont="1" applyFill="1" applyBorder="1"/>
    <xf numFmtId="165" fontId="11" fillId="2" borderId="19" xfId="1" applyNumberFormat="1" applyFont="1" applyFill="1" applyBorder="1"/>
    <xf numFmtId="3" fontId="8" fillId="0" borderId="0" xfId="5" applyNumberFormat="1" applyFont="1"/>
    <xf numFmtId="0" fontId="13" fillId="0" borderId="2" xfId="5" applyFont="1" applyBorder="1"/>
    <xf numFmtId="165" fontId="8" fillId="0" borderId="40" xfId="1" applyNumberFormat="1" applyFont="1" applyBorder="1"/>
    <xf numFmtId="165" fontId="8" fillId="0" borderId="41" xfId="1" applyNumberFormat="1" applyFont="1" applyBorder="1"/>
    <xf numFmtId="165" fontId="8" fillId="0" borderId="42" xfId="1" applyNumberFormat="1" applyFont="1" applyBorder="1"/>
    <xf numFmtId="165" fontId="8" fillId="0" borderId="43" xfId="1" applyNumberFormat="1" applyFont="1" applyBorder="1"/>
    <xf numFmtId="0" fontId="13" fillId="0" borderId="3" xfId="5" applyFont="1" applyBorder="1" applyAlignment="1">
      <alignment wrapText="1"/>
    </xf>
    <xf numFmtId="165" fontId="8" fillId="0" borderId="14" xfId="1" applyNumberFormat="1" applyFont="1" applyBorder="1"/>
    <xf numFmtId="165" fontId="8" fillId="0" borderId="15" xfId="1" applyNumberFormat="1" applyFont="1" applyBorder="1"/>
    <xf numFmtId="0" fontId="13" fillId="0" borderId="3" xfId="5" applyFont="1" applyBorder="1"/>
    <xf numFmtId="0" fontId="13" fillId="0" borderId="8" xfId="5" applyFont="1" applyBorder="1"/>
    <xf numFmtId="165" fontId="8" fillId="0" borderId="8" xfId="1" applyNumberFormat="1" applyFont="1" applyBorder="1"/>
    <xf numFmtId="165" fontId="8" fillId="0" borderId="21" xfId="1" applyNumberFormat="1" applyFont="1" applyBorder="1"/>
    <xf numFmtId="165" fontId="8" fillId="0" borderId="16" xfId="1" applyNumberFormat="1" applyFont="1" applyBorder="1"/>
    <xf numFmtId="165" fontId="8" fillId="0" borderId="22" xfId="1" applyNumberFormat="1" applyFont="1" applyBorder="1"/>
    <xf numFmtId="0" fontId="11" fillId="2" borderId="5" xfId="5" applyFont="1" applyFill="1" applyBorder="1" applyAlignment="1">
      <alignment horizontal="left"/>
    </xf>
    <xf numFmtId="165" fontId="11" fillId="2" borderId="5" xfId="1" applyNumberFormat="1" applyFont="1" applyFill="1" applyBorder="1"/>
    <xf numFmtId="165" fontId="11" fillId="2" borderId="11" xfId="1" applyNumberFormat="1" applyFont="1" applyFill="1" applyBorder="1"/>
    <xf numFmtId="165" fontId="11" fillId="2" borderId="12" xfId="1" applyNumberFormat="1" applyFont="1" applyFill="1" applyBorder="1"/>
    <xf numFmtId="165" fontId="11" fillId="2" borderId="1" xfId="1" applyNumberFormat="1" applyFont="1" applyFill="1" applyBorder="1"/>
    <xf numFmtId="165" fontId="8" fillId="0" borderId="44" xfId="1" applyNumberFormat="1" applyFont="1" applyBorder="1"/>
    <xf numFmtId="165" fontId="8" fillId="0" borderId="45" xfId="1" applyNumberFormat="1" applyFont="1" applyBorder="1"/>
    <xf numFmtId="165" fontId="8" fillId="0" borderId="46" xfId="1" applyNumberFormat="1" applyFont="1" applyBorder="1"/>
    <xf numFmtId="165" fontId="8" fillId="0" borderId="36" xfId="1" applyNumberFormat="1" applyFont="1" applyBorder="1"/>
    <xf numFmtId="165" fontId="8" fillId="0" borderId="47" xfId="1" applyNumberFormat="1" applyFont="1" applyBorder="1"/>
    <xf numFmtId="165" fontId="8" fillId="0" borderId="48" xfId="1" applyNumberFormat="1" applyFont="1" applyBorder="1"/>
    <xf numFmtId="165" fontId="8" fillId="0" borderId="49" xfId="1" applyNumberFormat="1" applyFont="1" applyBorder="1"/>
    <xf numFmtId="165" fontId="8" fillId="0" borderId="50" xfId="1" applyNumberFormat="1" applyFont="1" applyBorder="1"/>
    <xf numFmtId="165" fontId="8" fillId="0" borderId="51" xfId="1" applyNumberFormat="1" applyFont="1" applyBorder="1"/>
    <xf numFmtId="165" fontId="8" fillId="0" borderId="52" xfId="1" applyNumberFormat="1" applyFont="1" applyBorder="1"/>
    <xf numFmtId="165" fontId="11" fillId="2" borderId="53" xfId="1" applyNumberFormat="1" applyFont="1" applyFill="1" applyBorder="1"/>
    <xf numFmtId="165" fontId="11" fillId="2" borderId="54" xfId="1" applyNumberFormat="1" applyFont="1" applyFill="1" applyBorder="1"/>
    <xf numFmtId="165" fontId="11" fillId="2" borderId="55" xfId="1" applyNumberFormat="1" applyFont="1" applyFill="1" applyBorder="1"/>
    <xf numFmtId="165" fontId="8" fillId="2" borderId="17" xfId="1" applyNumberFormat="1" applyFont="1" applyFill="1" applyBorder="1"/>
    <xf numFmtId="165" fontId="8" fillId="0" borderId="0" xfId="5" applyNumberFormat="1" applyFont="1"/>
    <xf numFmtId="0" fontId="11" fillId="2" borderId="37" xfId="5" applyFont="1" applyFill="1" applyBorder="1" applyAlignment="1">
      <alignment wrapText="1"/>
    </xf>
    <xf numFmtId="0" fontId="11" fillId="2" borderId="38" xfId="5" applyFont="1" applyFill="1" applyBorder="1" applyAlignment="1">
      <alignment wrapText="1"/>
    </xf>
    <xf numFmtId="0" fontId="11" fillId="2" borderId="38" xfId="5" applyFont="1" applyFill="1" applyBorder="1"/>
    <xf numFmtId="0" fontId="11" fillId="2" borderId="25" xfId="5" applyFont="1" applyFill="1" applyBorder="1"/>
    <xf numFmtId="0" fontId="11" fillId="2" borderId="39" xfId="5" applyFont="1" applyFill="1" applyBorder="1" applyAlignment="1">
      <alignment wrapText="1"/>
    </xf>
    <xf numFmtId="0" fontId="11" fillId="2" borderId="37" xfId="5" applyFont="1" applyFill="1" applyBorder="1"/>
    <xf numFmtId="165" fontId="11" fillId="0" borderId="3" xfId="1" applyNumberFormat="1" applyFont="1" applyBorder="1"/>
    <xf numFmtId="165" fontId="8" fillId="0" borderId="34" xfId="1" applyNumberFormat="1" applyFont="1" applyBorder="1"/>
    <xf numFmtId="165" fontId="8" fillId="0" borderId="9" xfId="1" applyNumberFormat="1" applyFont="1" applyBorder="1"/>
    <xf numFmtId="3" fontId="11" fillId="2" borderId="10" xfId="5" applyNumberFormat="1" applyFont="1" applyFill="1" applyBorder="1" applyAlignment="1">
      <alignment horizontal="center"/>
    </xf>
    <xf numFmtId="165" fontId="11" fillId="2" borderId="10" xfId="1" applyNumberFormat="1" applyFont="1" applyFill="1" applyBorder="1"/>
    <xf numFmtId="3" fontId="11" fillId="0" borderId="0" xfId="5" applyNumberFormat="1" applyFont="1" applyBorder="1" applyAlignment="1">
      <alignment horizontal="center"/>
    </xf>
    <xf numFmtId="3" fontId="11" fillId="0" borderId="0" xfId="5" applyNumberFormat="1" applyFont="1" applyBorder="1"/>
    <xf numFmtId="0" fontId="22" fillId="0" borderId="0" xfId="0" applyFont="1"/>
    <xf numFmtId="0" fontId="6" fillId="0" borderId="0" xfId="0" applyFont="1" applyAlignment="1">
      <alignment horizontal="centerContinuous"/>
    </xf>
    <xf numFmtId="0" fontId="23" fillId="0" borderId="0" xfId="0" applyFont="1"/>
    <xf numFmtId="0" fontId="6" fillId="0" borderId="0" xfId="0" applyFont="1" applyAlignment="1">
      <alignment horizontal="center"/>
    </xf>
    <xf numFmtId="165" fontId="11" fillId="2" borderId="27" xfId="1" applyNumberFormat="1" applyFont="1" applyFill="1" applyBorder="1"/>
    <xf numFmtId="165" fontId="8" fillId="0" borderId="3" xfId="1" applyNumberFormat="1" applyFont="1" applyBorder="1" applyAlignment="1">
      <alignment wrapText="1"/>
    </xf>
    <xf numFmtId="0" fontId="11" fillId="2" borderId="24" xfId="5" applyFont="1" applyFill="1" applyBorder="1" applyAlignment="1">
      <alignment wrapText="1"/>
    </xf>
    <xf numFmtId="165" fontId="8" fillId="0" borderId="7" xfId="1" applyNumberFormat="1" applyFont="1" applyBorder="1" applyAlignment="1">
      <alignment wrapText="1"/>
    </xf>
    <xf numFmtId="165" fontId="8" fillId="0" borderId="32" xfId="1" applyNumberFormat="1" applyFont="1" applyBorder="1"/>
    <xf numFmtId="165" fontId="8" fillId="0" borderId="10" xfId="1" applyNumberFormat="1" applyFont="1" applyBorder="1"/>
    <xf numFmtId="165" fontId="8" fillId="0" borderId="8" xfId="1" applyNumberFormat="1" applyFont="1" applyBorder="1" applyAlignment="1"/>
    <xf numFmtId="0" fontId="11" fillId="2" borderId="38" xfId="5" applyFont="1" applyFill="1" applyBorder="1" applyAlignment="1">
      <alignment horizontal="center" wrapText="1"/>
    </xf>
    <xf numFmtId="165" fontId="11" fillId="0" borderId="3" xfId="1" applyNumberFormat="1" applyFont="1" applyBorder="1" applyAlignment="1">
      <alignment wrapText="1"/>
    </xf>
    <xf numFmtId="165" fontId="11" fillId="0" borderId="8" xfId="1" applyNumberFormat="1" applyFont="1" applyBorder="1" applyAlignment="1"/>
    <xf numFmtId="165" fontId="11" fillId="0" borderId="8" xfId="1" applyNumberFormat="1" applyFont="1" applyBorder="1"/>
    <xf numFmtId="165" fontId="11" fillId="0" borderId="3" xfId="1" applyNumberFormat="1" applyFont="1" applyBorder="1" applyAlignment="1"/>
    <xf numFmtId="165" fontId="21" fillId="0" borderId="3" xfId="1" applyNumberFormat="1" applyFont="1" applyBorder="1"/>
    <xf numFmtId="165" fontId="21" fillId="0" borderId="8" xfId="1" applyNumberFormat="1" applyFont="1" applyBorder="1"/>
    <xf numFmtId="165" fontId="11" fillId="0" borderId="8" xfId="1" applyNumberFormat="1" applyFont="1" applyBorder="1" applyAlignment="1">
      <alignment wrapText="1"/>
    </xf>
    <xf numFmtId="3" fontId="11" fillId="0" borderId="0" xfId="5" applyNumberFormat="1" applyFont="1"/>
    <xf numFmtId="0" fontId="7" fillId="0" borderId="28" xfId="3" applyFont="1" applyBorder="1"/>
    <xf numFmtId="0" fontId="7" fillId="0" borderId="0" xfId="3" applyFont="1"/>
    <xf numFmtId="0" fontId="7" fillId="0" borderId="23" xfId="3" applyFont="1" applyBorder="1"/>
    <xf numFmtId="0" fontId="7" fillId="0" borderId="24" xfId="3" applyFont="1" applyBorder="1"/>
    <xf numFmtId="0" fontId="7" fillId="0" borderId="25" xfId="3" applyFont="1" applyBorder="1"/>
    <xf numFmtId="0" fontId="7" fillId="0" borderId="0" xfId="3" applyFont="1" applyBorder="1"/>
    <xf numFmtId="0" fontId="6" fillId="0" borderId="20" xfId="3" applyFont="1" applyBorder="1"/>
    <xf numFmtId="0" fontId="6" fillId="0" borderId="0" xfId="3" applyFont="1" applyBorder="1"/>
    <xf numFmtId="0" fontId="7" fillId="0" borderId="31" xfId="3" applyFont="1" applyBorder="1"/>
    <xf numFmtId="0" fontId="7" fillId="0" borderId="43" xfId="3" applyFont="1" applyBorder="1"/>
    <xf numFmtId="0" fontId="7" fillId="0" borderId="7" xfId="3" applyFont="1" applyBorder="1"/>
    <xf numFmtId="0" fontId="7" fillId="0" borderId="48" xfId="3" applyFont="1" applyBorder="1"/>
    <xf numFmtId="0" fontId="7" fillId="0" borderId="7" xfId="3" applyFont="1" applyFill="1" applyBorder="1"/>
    <xf numFmtId="0" fontId="24" fillId="0" borderId="7" xfId="3" applyFont="1" applyBorder="1"/>
    <xf numFmtId="0" fontId="7" fillId="0" borderId="20" xfId="3" applyFont="1" applyBorder="1"/>
    <xf numFmtId="0" fontId="6" fillId="0" borderId="0" xfId="3" applyFont="1"/>
    <xf numFmtId="0" fontId="7" fillId="0" borderId="26" xfId="3" applyFont="1" applyBorder="1"/>
    <xf numFmtId="0" fontId="7" fillId="0" borderId="20" xfId="3" applyFont="1" applyBorder="1" applyAlignment="1"/>
    <xf numFmtId="0" fontId="7" fillId="0" borderId="0" xfId="3" applyFont="1" applyBorder="1" applyAlignment="1"/>
    <xf numFmtId="0" fontId="6" fillId="0" borderId="0" xfId="3" applyFont="1" applyBorder="1" applyAlignment="1"/>
    <xf numFmtId="0" fontId="7" fillId="0" borderId="26" xfId="3" applyFont="1" applyBorder="1" applyAlignment="1"/>
    <xf numFmtId="0" fontId="7" fillId="0" borderId="0" xfId="3" applyFont="1" applyBorder="1" applyAlignment="1">
      <alignment horizontal="left"/>
    </xf>
    <xf numFmtId="0" fontId="7" fillId="0" borderId="27" xfId="3" applyFont="1" applyBorder="1"/>
    <xf numFmtId="0" fontId="7" fillId="0" borderId="29" xfId="3" applyFont="1" applyBorder="1"/>
    <xf numFmtId="0" fontId="26" fillId="0" borderId="0" xfId="0" applyFont="1"/>
    <xf numFmtId="0" fontId="12" fillId="0" borderId="0" xfId="0" applyFont="1" applyAlignment="1">
      <alignment horizontal="centerContinuous"/>
    </xf>
    <xf numFmtId="0" fontId="1" fillId="0" borderId="0" xfId="0" applyFont="1"/>
    <xf numFmtId="165" fontId="26" fillId="0" borderId="0" xfId="0" applyNumberFormat="1" applyFont="1"/>
    <xf numFmtId="0" fontId="7" fillId="4" borderId="0" xfId="5" applyFont="1" applyFill="1" applyBorder="1"/>
    <xf numFmtId="165" fontId="7" fillId="4" borderId="0" xfId="1" applyNumberFormat="1" applyFont="1" applyFill="1" applyBorder="1"/>
    <xf numFmtId="0" fontId="31" fillId="0" borderId="0" xfId="0" applyFont="1"/>
    <xf numFmtId="0" fontId="13" fillId="0" borderId="31" xfId="5" applyFont="1" applyBorder="1"/>
    <xf numFmtId="0" fontId="32" fillId="0" borderId="0" xfId="5" applyFont="1"/>
    <xf numFmtId="165" fontId="32" fillId="0" borderId="0" xfId="1" applyNumberFormat="1" applyFont="1"/>
    <xf numFmtId="165" fontId="28" fillId="0" borderId="0" xfId="5" applyNumberFormat="1" applyFont="1"/>
    <xf numFmtId="0" fontId="33" fillId="0" borderId="0" xfId="0" applyFont="1"/>
    <xf numFmtId="0" fontId="22" fillId="0" borderId="41" xfId="0" applyFont="1" applyBorder="1" applyAlignment="1">
      <alignment horizontal="left"/>
    </xf>
    <xf numFmtId="0" fontId="22" fillId="0" borderId="41" xfId="0" applyFont="1" applyBorder="1" applyAlignment="1">
      <alignment horizontal="center"/>
    </xf>
    <xf numFmtId="165" fontId="22" fillId="0" borderId="41" xfId="1" applyNumberFormat="1" applyFont="1" applyBorder="1" applyAlignment="1">
      <alignment horizontal="right"/>
    </xf>
    <xf numFmtId="165" fontId="22" fillId="0" borderId="15" xfId="1" applyNumberFormat="1" applyFont="1" applyBorder="1" applyAlignment="1">
      <alignment horizontal="right"/>
    </xf>
    <xf numFmtId="165" fontId="34" fillId="2" borderId="54" xfId="1" applyNumberFormat="1" applyFont="1" applyFill="1" applyBorder="1" applyAlignment="1">
      <alignment horizontal="right"/>
    </xf>
    <xf numFmtId="0" fontId="36" fillId="0" borderId="0" xfId="0" applyFont="1"/>
    <xf numFmtId="2" fontId="36" fillId="0" borderId="0" xfId="0" applyNumberFormat="1" applyFont="1"/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left"/>
    </xf>
    <xf numFmtId="0" fontId="22" fillId="0" borderId="15" xfId="0" applyFont="1" applyBorder="1" applyAlignment="1">
      <alignment horizontal="center"/>
    </xf>
    <xf numFmtId="165" fontId="22" fillId="0" borderId="6" xfId="1" applyNumberFormat="1" applyFont="1" applyBorder="1" applyAlignment="1">
      <alignment horizontal="right"/>
    </xf>
    <xf numFmtId="0" fontId="11" fillId="2" borderId="27" xfId="0" applyFont="1" applyFill="1" applyBorder="1" applyAlignment="1">
      <alignment horizontal="left"/>
    </xf>
    <xf numFmtId="0" fontId="11" fillId="2" borderId="56" xfId="0" applyFont="1" applyFill="1" applyBorder="1" applyAlignment="1">
      <alignment horizontal="left"/>
    </xf>
    <xf numFmtId="0" fontId="22" fillId="2" borderId="54" xfId="0" applyFont="1" applyFill="1" applyBorder="1"/>
    <xf numFmtId="165" fontId="35" fillId="2" borderId="54" xfId="1" applyNumberFormat="1" applyFont="1" applyFill="1" applyBorder="1" applyAlignment="1">
      <alignment horizontal="right"/>
    </xf>
    <xf numFmtId="165" fontId="35" fillId="2" borderId="55" xfId="1" applyNumberFormat="1" applyFont="1" applyFill="1" applyBorder="1" applyAlignment="1">
      <alignment horizontal="right"/>
    </xf>
    <xf numFmtId="0" fontId="22" fillId="0" borderId="15" xfId="0" applyFont="1" applyBorder="1"/>
    <xf numFmtId="164" fontId="22" fillId="0" borderId="15" xfId="1" applyFont="1" applyBorder="1"/>
    <xf numFmtId="164" fontId="22" fillId="2" borderId="54" xfId="0" applyNumberFormat="1" applyFont="1" applyFill="1" applyBorder="1"/>
    <xf numFmtId="2" fontId="22" fillId="0" borderId="0" xfId="0" applyNumberFormat="1" applyFont="1"/>
    <xf numFmtId="0" fontId="37" fillId="0" borderId="0" xfId="2" applyFont="1"/>
    <xf numFmtId="0" fontId="30" fillId="0" borderId="0" xfId="2" applyFont="1"/>
    <xf numFmtId="0" fontId="4" fillId="0" borderId="0" xfId="2"/>
    <xf numFmtId="49" fontId="22" fillId="0" borderId="15" xfId="0" applyNumberFormat="1" applyFont="1" applyBorder="1" applyAlignment="1">
      <alignment horizontal="left"/>
    </xf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>
      <alignment horizontal="left"/>
    </xf>
    <xf numFmtId="165" fontId="22" fillId="0" borderId="42" xfId="1" applyNumberFormat="1" applyFont="1" applyBorder="1" applyAlignment="1">
      <alignment horizontal="right"/>
    </xf>
    <xf numFmtId="0" fontId="22" fillId="0" borderId="46" xfId="0" applyFont="1" applyBorder="1"/>
    <xf numFmtId="2" fontId="22" fillId="0" borderId="46" xfId="0" applyNumberFormat="1" applyFont="1" applyBorder="1"/>
    <xf numFmtId="0" fontId="8" fillId="0" borderId="0" xfId="5" applyFont="1" applyAlignment="1"/>
    <xf numFmtId="0" fontId="7" fillId="0" borderId="7" xfId="3" applyFont="1" applyBorder="1" applyAlignment="1">
      <alignment horizontal="right"/>
    </xf>
    <xf numFmtId="3" fontId="11" fillId="0" borderId="3" xfId="5" applyNumberFormat="1" applyFont="1" applyBorder="1" applyAlignment="1"/>
    <xf numFmtId="0" fontId="8" fillId="0" borderId="2" xfId="5" applyFont="1" applyBorder="1"/>
    <xf numFmtId="0" fontId="8" fillId="0" borderId="8" xfId="5" applyFont="1" applyBorder="1"/>
    <xf numFmtId="0" fontId="8" fillId="0" borderId="9" xfId="5" applyFont="1" applyBorder="1"/>
    <xf numFmtId="0" fontId="12" fillId="0" borderId="0" xfId="0" applyFont="1" applyAlignment="1">
      <alignment horizontal="center"/>
    </xf>
    <xf numFmtId="0" fontId="35" fillId="2" borderId="17" xfId="0" applyFont="1" applyFill="1" applyBorder="1"/>
    <xf numFmtId="0" fontId="35" fillId="2" borderId="18" xfId="0" applyFont="1" applyFill="1" applyBorder="1"/>
    <xf numFmtId="0" fontId="35" fillId="2" borderId="19" xfId="0" applyFont="1" applyFill="1" applyBorder="1"/>
    <xf numFmtId="0" fontId="21" fillId="0" borderId="0" xfId="5" applyFont="1"/>
    <xf numFmtId="0" fontId="23" fillId="0" borderId="0" xfId="5" applyFont="1"/>
    <xf numFmtId="165" fontId="8" fillId="0" borderId="33" xfId="1" applyNumberFormat="1" applyFont="1" applyBorder="1" applyAlignment="1">
      <alignment horizontal="right" vertical="center"/>
    </xf>
    <xf numFmtId="0" fontId="11" fillId="0" borderId="7" xfId="5" applyFont="1" applyBorder="1" applyAlignment="1">
      <alignment vertical="center"/>
    </xf>
    <xf numFmtId="165" fontId="8" fillId="0" borderId="7" xfId="1" applyNumberFormat="1" applyFont="1" applyBorder="1" applyAlignment="1">
      <alignment horizontal="right" vertical="center"/>
    </xf>
    <xf numFmtId="165" fontId="8" fillId="0" borderId="7" xfId="1" applyNumberFormat="1" applyFont="1" applyBorder="1" applyAlignment="1">
      <alignment horizontal="right"/>
    </xf>
    <xf numFmtId="0" fontId="17" fillId="3" borderId="7" xfId="5" applyFont="1" applyFill="1" applyBorder="1" applyAlignment="1">
      <alignment horizontal="center"/>
    </xf>
    <xf numFmtId="0" fontId="17" fillId="3" borderId="34" xfId="5" applyFont="1" applyFill="1" applyBorder="1" applyAlignment="1">
      <alignment horizontal="center"/>
    </xf>
    <xf numFmtId="0" fontId="17" fillId="3" borderId="31" xfId="5" applyFont="1" applyFill="1" applyBorder="1" applyAlignment="1">
      <alignment horizontal="center"/>
    </xf>
    <xf numFmtId="0" fontId="17" fillId="3" borderId="0" xfId="5" applyFont="1" applyFill="1" applyBorder="1" applyAlignment="1">
      <alignment horizontal="center"/>
    </xf>
    <xf numFmtId="165" fontId="8" fillId="0" borderId="7" xfId="5" applyNumberFormat="1" applyFont="1" applyBorder="1" applyAlignment="1">
      <alignment horizontal="center"/>
    </xf>
    <xf numFmtId="165" fontId="17" fillId="0" borderId="7" xfId="1" applyNumberFormat="1" applyFont="1" applyBorder="1" applyAlignment="1">
      <alignment horizontal="center"/>
    </xf>
    <xf numFmtId="166" fontId="8" fillId="0" borderId="7" xfId="1" applyNumberFormat="1" applyFont="1" applyBorder="1" applyAlignment="1">
      <alignment horizontal="center"/>
    </xf>
    <xf numFmtId="166" fontId="8" fillId="0" borderId="31" xfId="1" applyNumberFormat="1" applyFont="1" applyBorder="1" applyAlignment="1">
      <alignment horizontal="center"/>
    </xf>
    <xf numFmtId="0" fontId="8" fillId="3" borderId="31" xfId="5" applyFont="1" applyFill="1" applyBorder="1" applyAlignment="1">
      <alignment horizontal="center"/>
    </xf>
    <xf numFmtId="0" fontId="17" fillId="0" borderId="0" xfId="5" applyFont="1" applyBorder="1"/>
    <xf numFmtId="0" fontId="17" fillId="0" borderId="15" xfId="5" applyFont="1" applyBorder="1" applyAlignment="1">
      <alignment vertical="center"/>
    </xf>
    <xf numFmtId="0" fontId="17" fillId="0" borderId="15" xfId="5" applyFont="1" applyBorder="1"/>
    <xf numFmtId="0" fontId="17" fillId="0" borderId="31" xfId="5" applyFont="1" applyBorder="1"/>
    <xf numFmtId="0" fontId="17" fillId="0" borderId="24" xfId="5" applyFont="1" applyBorder="1" applyAlignment="1">
      <alignment horizontal="center"/>
    </xf>
    <xf numFmtId="0" fontId="17" fillId="0" borderId="0" xfId="5" applyFont="1" applyBorder="1" applyAlignment="1">
      <alignment horizontal="center"/>
    </xf>
    <xf numFmtId="0" fontId="17" fillId="0" borderId="28" xfId="5" applyFont="1" applyBorder="1" applyAlignment="1">
      <alignment horizontal="center"/>
    </xf>
    <xf numFmtId="0" fontId="17" fillId="0" borderId="26" xfId="5" applyFont="1" applyBorder="1" applyAlignment="1">
      <alignment horizontal="center"/>
    </xf>
    <xf numFmtId="0" fontId="17" fillId="0" borderId="29" xfId="5" applyFont="1" applyBorder="1" applyAlignment="1">
      <alignment horizontal="center"/>
    </xf>
    <xf numFmtId="0" fontId="17" fillId="0" borderId="59" xfId="5" applyFont="1" applyBorder="1" applyAlignment="1">
      <alignment horizontal="center" vertical="center"/>
    </xf>
    <xf numFmtId="3" fontId="17" fillId="0" borderId="15" xfId="5" applyNumberFormat="1" applyFont="1" applyBorder="1" applyAlignment="1">
      <alignment horizontal="center" vertical="center"/>
    </xf>
    <xf numFmtId="165" fontId="17" fillId="0" borderId="15" xfId="1" applyNumberFormat="1" applyFont="1" applyBorder="1" applyAlignment="1">
      <alignment horizontal="center"/>
    </xf>
    <xf numFmtId="0" fontId="16" fillId="0" borderId="0" xfId="5" applyFont="1" applyAlignment="1">
      <alignment horizontal="center"/>
    </xf>
    <xf numFmtId="0" fontId="38" fillId="2" borderId="17" xfId="4" applyFont="1" applyFill="1" applyBorder="1"/>
    <xf numFmtId="165" fontId="17" fillId="0" borderId="7" xfId="5" applyNumberFormat="1" applyFont="1" applyBorder="1" applyAlignment="1">
      <alignment horizontal="center"/>
    </xf>
    <xf numFmtId="0" fontId="39" fillId="0" borderId="0" xfId="5" applyFont="1"/>
    <xf numFmtId="0" fontId="41" fillId="0" borderId="0" xfId="0" applyNumberFormat="1" applyFont="1" applyAlignment="1">
      <alignment vertical="top"/>
    </xf>
    <xf numFmtId="14" fontId="7" fillId="0" borderId="7" xfId="3" applyNumberFormat="1" applyFont="1" applyFill="1" applyBorder="1" applyAlignment="1">
      <alignment horizontal="left"/>
    </xf>
    <xf numFmtId="0" fontId="6" fillId="0" borderId="0" xfId="4" applyFont="1"/>
    <xf numFmtId="0" fontId="44" fillId="0" borderId="0" xfId="5" applyFont="1"/>
    <xf numFmtId="0" fontId="45" fillId="0" borderId="0" xfId="5" applyFont="1"/>
    <xf numFmtId="39" fontId="45" fillId="0" borderId="0" xfId="1" applyNumberFormat="1" applyFont="1" applyAlignment="1">
      <alignment horizontal="right"/>
    </xf>
    <xf numFmtId="3" fontId="45" fillId="0" borderId="10" xfId="5" applyNumberFormat="1" applyFont="1" applyBorder="1"/>
    <xf numFmtId="0" fontId="8" fillId="0" borderId="40" xfId="4" applyFont="1" applyBorder="1"/>
    <xf numFmtId="0" fontId="8" fillId="0" borderId="41" xfId="4" applyFont="1" applyBorder="1"/>
    <xf numFmtId="0" fontId="14" fillId="0" borderId="4" xfId="4" applyFont="1" applyBorder="1"/>
    <xf numFmtId="0" fontId="8" fillId="0" borderId="1" xfId="4" applyFont="1" applyBorder="1"/>
    <xf numFmtId="164" fontId="8" fillId="0" borderId="42" xfId="1" applyFont="1" applyBorder="1"/>
    <xf numFmtId="0" fontId="8" fillId="0" borderId="40" xfId="4" applyFont="1" applyFill="1" applyBorder="1"/>
    <xf numFmtId="3" fontId="45" fillId="0" borderId="0" xfId="4" applyNumberFormat="1" applyFont="1"/>
    <xf numFmtId="0" fontId="19" fillId="0" borderId="0" xfId="5" applyFont="1" applyBorder="1" applyAlignment="1">
      <alignment horizontal="right"/>
    </xf>
    <xf numFmtId="39" fontId="1" fillId="0" borderId="0" xfId="0" applyNumberFormat="1" applyFont="1" applyAlignment="1">
      <alignment vertical="top"/>
    </xf>
    <xf numFmtId="14" fontId="7" fillId="0" borderId="7" xfId="3" applyNumberFormat="1" applyFont="1" applyBorder="1"/>
    <xf numFmtId="0" fontId="7" fillId="0" borderId="7" xfId="3" applyFont="1" applyBorder="1" applyAlignment="1">
      <alignment horizontal="left"/>
    </xf>
    <xf numFmtId="0" fontId="46" fillId="0" borderId="0" xfId="0" applyNumberFormat="1" applyFont="1" applyAlignment="1">
      <alignment vertical="top"/>
    </xf>
    <xf numFmtId="4" fontId="46" fillId="0" borderId="0" xfId="0" applyNumberFormat="1" applyFont="1" applyAlignment="1">
      <alignment vertical="top"/>
    </xf>
    <xf numFmtId="4" fontId="46" fillId="0" borderId="0" xfId="0" applyNumberFormat="1" applyFont="1" applyAlignment="1">
      <alignment horizontal="right" vertical="top"/>
    </xf>
    <xf numFmtId="0" fontId="34" fillId="2" borderId="17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/>
    </xf>
    <xf numFmtId="4" fontId="3" fillId="0" borderId="0" xfId="0" applyNumberFormat="1" applyFont="1" applyAlignment="1">
      <alignment vertical="top"/>
    </xf>
    <xf numFmtId="0" fontId="35" fillId="2" borderId="17" xfId="0" applyFont="1" applyFill="1" applyBorder="1" applyAlignment="1">
      <alignment horizontal="center"/>
    </xf>
    <xf numFmtId="0" fontId="35" fillId="2" borderId="18" xfId="0" applyFont="1" applyFill="1" applyBorder="1" applyAlignment="1">
      <alignment horizontal="center"/>
    </xf>
    <xf numFmtId="0" fontId="35" fillId="2" borderId="19" xfId="0" applyFont="1" applyFill="1" applyBorder="1" applyAlignment="1">
      <alignment horizontal="center"/>
    </xf>
    <xf numFmtId="39" fontId="37" fillId="0" borderId="0" xfId="2" applyNumberFormat="1" applyFont="1"/>
    <xf numFmtId="3" fontId="44" fillId="0" borderId="0" xfId="5" applyNumberFormat="1" applyFont="1" applyBorder="1"/>
    <xf numFmtId="165" fontId="45" fillId="0" borderId="0" xfId="5" applyNumberFormat="1" applyFont="1"/>
    <xf numFmtId="165" fontId="49" fillId="0" borderId="0" xfId="0" applyNumberFormat="1" applyFont="1"/>
    <xf numFmtId="14" fontId="7" fillId="0" borderId="7" xfId="3" applyNumberFormat="1" applyFont="1" applyFill="1" applyBorder="1" applyAlignment="1">
      <alignment horizontal="right"/>
    </xf>
    <xf numFmtId="0" fontId="6" fillId="0" borderId="0" xfId="5" applyFont="1" applyBorder="1" applyAlignment="1"/>
    <xf numFmtId="0" fontId="50" fillId="0" borderId="17" xfId="7" applyFont="1" applyBorder="1"/>
    <xf numFmtId="0" fontId="50" fillId="0" borderId="18" xfId="7" applyFont="1" applyBorder="1"/>
    <xf numFmtId="0" fontId="50" fillId="0" borderId="19" xfId="7" applyFont="1" applyBorder="1"/>
    <xf numFmtId="0" fontId="50" fillId="0" borderId="5" xfId="7" applyFont="1" applyBorder="1"/>
    <xf numFmtId="165" fontId="51" fillId="0" borderId="5" xfId="6" applyNumberFormat="1" applyFont="1" applyBorder="1"/>
    <xf numFmtId="164" fontId="50" fillId="0" borderId="41" xfId="6" applyFont="1" applyBorder="1" applyAlignment="1"/>
    <xf numFmtId="165" fontId="50" fillId="0" borderId="41" xfId="6" applyNumberFormat="1" applyFont="1" applyBorder="1" applyAlignment="1"/>
    <xf numFmtId="3" fontId="50" fillId="0" borderId="41" xfId="6" applyNumberFormat="1" applyFont="1" applyBorder="1" applyAlignment="1"/>
    <xf numFmtId="3" fontId="50" fillId="0" borderId="41" xfId="7" applyNumberFormat="1" applyFont="1" applyBorder="1" applyAlignment="1"/>
    <xf numFmtId="164" fontId="50" fillId="0" borderId="15" xfId="6" applyFont="1" applyBorder="1" applyAlignment="1"/>
    <xf numFmtId="165" fontId="50" fillId="0" borderId="15" xfId="6" applyNumberFormat="1" applyFont="1" applyBorder="1" applyAlignment="1"/>
    <xf numFmtId="3" fontId="50" fillId="0" borderId="15" xfId="6" applyNumberFormat="1" applyFont="1" applyBorder="1" applyAlignment="1"/>
    <xf numFmtId="3" fontId="50" fillId="0" borderId="15" xfId="7" applyNumberFormat="1" applyFont="1" applyBorder="1" applyAlignment="1"/>
    <xf numFmtId="164" fontId="50" fillId="0" borderId="16" xfId="6" applyFont="1" applyBorder="1" applyAlignment="1"/>
    <xf numFmtId="165" fontId="50" fillId="0" borderId="16" xfId="6" applyNumberFormat="1" applyFont="1" applyBorder="1" applyAlignment="1"/>
    <xf numFmtId="3" fontId="50" fillId="0" borderId="16" xfId="6" applyNumberFormat="1" applyFont="1" applyBorder="1" applyAlignment="1"/>
    <xf numFmtId="3" fontId="50" fillId="0" borderId="16" xfId="7" applyNumberFormat="1" applyFont="1" applyBorder="1" applyAlignment="1"/>
    <xf numFmtId="165" fontId="51" fillId="0" borderId="5" xfId="6" applyNumberFormat="1" applyFont="1" applyBorder="1" applyAlignment="1"/>
    <xf numFmtId="0" fontId="51" fillId="0" borderId="37" xfId="7" applyFont="1" applyBorder="1"/>
    <xf numFmtId="0" fontId="51" fillId="0" borderId="11" xfId="7" applyFont="1" applyBorder="1"/>
    <xf numFmtId="0" fontId="51" fillId="0" borderId="13" xfId="7" applyFont="1" applyBorder="1"/>
    <xf numFmtId="0" fontId="51" fillId="0" borderId="39" xfId="7" applyFont="1" applyBorder="1"/>
    <xf numFmtId="0" fontId="51" fillId="0" borderId="37" xfId="7" applyFont="1" applyBorder="1" applyAlignment="1"/>
    <xf numFmtId="0" fontId="51" fillId="0" borderId="58" xfId="7" applyFont="1" applyBorder="1"/>
    <xf numFmtId="0" fontId="51" fillId="0" borderId="10" xfId="7" applyFont="1" applyBorder="1"/>
    <xf numFmtId="0" fontId="51" fillId="0" borderId="10" xfId="7" applyFont="1" applyBorder="1" applyAlignment="1"/>
    <xf numFmtId="0" fontId="51" fillId="0" borderId="8" xfId="7" applyFont="1" applyBorder="1"/>
    <xf numFmtId="0" fontId="52" fillId="0" borderId="37" xfId="7" applyFont="1" applyBorder="1"/>
    <xf numFmtId="0" fontId="50" fillId="0" borderId="45" xfId="7" applyFont="1" applyBorder="1"/>
    <xf numFmtId="0" fontId="50" fillId="0" borderId="14" xfId="7" applyFont="1" applyBorder="1"/>
    <xf numFmtId="0" fontId="50" fillId="0" borderId="50" xfId="7" applyFont="1" applyBorder="1"/>
    <xf numFmtId="0" fontId="51" fillId="0" borderId="5" xfId="7" applyFont="1" applyBorder="1"/>
    <xf numFmtId="0" fontId="47" fillId="0" borderId="0" xfId="2" applyFont="1" applyFill="1"/>
    <xf numFmtId="165" fontId="47" fillId="0" borderId="0" xfId="2" applyNumberFormat="1" applyFont="1" applyFill="1"/>
    <xf numFmtId="0" fontId="48" fillId="0" borderId="0" xfId="2" applyFont="1" applyFill="1"/>
    <xf numFmtId="165" fontId="53" fillId="0" borderId="16" xfId="6" applyNumberFormat="1" applyFont="1" applyBorder="1" applyAlignment="1"/>
    <xf numFmtId="168" fontId="22" fillId="0" borderId="0" xfId="0" applyNumberFormat="1" applyFont="1"/>
    <xf numFmtId="165" fontId="22" fillId="0" borderId="57" xfId="1" applyNumberFormat="1" applyFont="1" applyBorder="1"/>
    <xf numFmtId="165" fontId="22" fillId="0" borderId="6" xfId="1" applyNumberFormat="1" applyFont="1" applyBorder="1"/>
    <xf numFmtId="165" fontId="34" fillId="2" borderId="55" xfId="1" applyNumberFormat="1" applyFont="1" applyFill="1" applyBorder="1"/>
    <xf numFmtId="165" fontId="45" fillId="0" borderId="0" xfId="1" applyNumberFormat="1" applyFont="1"/>
    <xf numFmtId="37" fontId="1" fillId="0" borderId="0" xfId="0" applyNumberFormat="1" applyFont="1" applyAlignment="1">
      <alignment vertical="top"/>
    </xf>
    <xf numFmtId="0" fontId="6" fillId="2" borderId="15" xfId="5" applyFont="1" applyFill="1" applyBorder="1"/>
    <xf numFmtId="0" fontId="8" fillId="0" borderId="15" xfId="5" applyFont="1" applyFill="1" applyBorder="1"/>
    <xf numFmtId="0" fontId="11" fillId="0" borderId="15" xfId="5" applyFont="1" applyFill="1" applyBorder="1"/>
    <xf numFmtId="165" fontId="11" fillId="0" borderId="15" xfId="1" applyNumberFormat="1" applyFont="1" applyFill="1" applyBorder="1" applyAlignment="1">
      <alignment horizontal="right"/>
    </xf>
    <xf numFmtId="0" fontId="8" fillId="0" borderId="15" xfId="5" applyFont="1" applyBorder="1"/>
    <xf numFmtId="3" fontId="8" fillId="0" borderId="15" xfId="5" applyNumberFormat="1" applyFont="1" applyBorder="1"/>
    <xf numFmtId="3" fontId="28" fillId="0" borderId="15" xfId="5" applyNumberFormat="1" applyFont="1" applyBorder="1" applyAlignment="1">
      <alignment horizontal="center"/>
    </xf>
    <xf numFmtId="165" fontId="8" fillId="0" borderId="15" xfId="1" applyNumberFormat="1" applyFont="1" applyBorder="1" applyAlignment="1">
      <alignment horizontal="right"/>
    </xf>
    <xf numFmtId="0" fontId="11" fillId="0" borderId="15" xfId="5" applyFont="1" applyFill="1" applyBorder="1" applyAlignment="1">
      <alignment horizontal="center"/>
    </xf>
    <xf numFmtId="0" fontId="8" fillId="0" borderId="16" xfId="5" applyFont="1" applyBorder="1"/>
    <xf numFmtId="165" fontId="8" fillId="0" borderId="16" xfId="1" applyNumberFormat="1" applyFont="1" applyBorder="1" applyAlignment="1">
      <alignment horizontal="right"/>
    </xf>
    <xf numFmtId="0" fontId="11" fillId="0" borderId="41" xfId="5" applyFont="1" applyFill="1" applyBorder="1"/>
    <xf numFmtId="0" fontId="6" fillId="0" borderId="41" xfId="5" applyFont="1" applyFill="1" applyBorder="1"/>
    <xf numFmtId="165" fontId="11" fillId="0" borderId="41" xfId="1" applyNumberFormat="1" applyFont="1" applyFill="1" applyBorder="1" applyAlignment="1">
      <alignment horizontal="right"/>
    </xf>
    <xf numFmtId="0" fontId="11" fillId="2" borderId="17" xfId="5" applyFont="1" applyFill="1" applyBorder="1"/>
    <xf numFmtId="0" fontId="6" fillId="2" borderId="18" xfId="5" applyFont="1" applyFill="1" applyBorder="1"/>
    <xf numFmtId="165" fontId="11" fillId="2" borderId="18" xfId="1" applyNumberFormat="1" applyFont="1" applyFill="1" applyBorder="1" applyAlignment="1">
      <alignment horizontal="right"/>
    </xf>
    <xf numFmtId="165" fontId="11" fillId="2" borderId="19" xfId="1" applyNumberFormat="1" applyFont="1" applyFill="1" applyBorder="1" applyAlignment="1">
      <alignment horizontal="right"/>
    </xf>
    <xf numFmtId="0" fontId="6" fillId="0" borderId="16" xfId="5" applyFont="1" applyFill="1" applyBorder="1"/>
    <xf numFmtId="165" fontId="11" fillId="0" borderId="16" xfId="1" applyNumberFormat="1" applyFont="1" applyFill="1" applyBorder="1" applyAlignment="1">
      <alignment horizontal="right"/>
    </xf>
    <xf numFmtId="0" fontId="11" fillId="0" borderId="41" xfId="5" applyFont="1" applyFill="1" applyBorder="1" applyAlignment="1">
      <alignment horizontal="center"/>
    </xf>
    <xf numFmtId="0" fontId="8" fillId="2" borderId="17" xfId="5" applyFont="1" applyFill="1" applyBorder="1"/>
    <xf numFmtId="0" fontId="7" fillId="2" borderId="17" xfId="5" applyFont="1" applyFill="1" applyBorder="1"/>
    <xf numFmtId="0" fontId="6" fillId="2" borderId="18" xfId="5" applyFont="1" applyFill="1" applyBorder="1" applyAlignment="1">
      <alignment horizontal="center"/>
    </xf>
    <xf numFmtId="0" fontId="6" fillId="2" borderId="19" xfId="5" applyFont="1" applyFill="1" applyBorder="1" applyAlignment="1">
      <alignment horizontal="center"/>
    </xf>
    <xf numFmtId="0" fontId="11" fillId="2" borderId="18" xfId="5" applyFont="1" applyFill="1" applyBorder="1" applyAlignment="1">
      <alignment horizontal="center"/>
    </xf>
    <xf numFmtId="0" fontId="11" fillId="0" borderId="63" xfId="5" applyFont="1" applyFill="1" applyBorder="1" applyAlignment="1">
      <alignment horizontal="center"/>
    </xf>
    <xf numFmtId="165" fontId="11" fillId="0" borderId="63" xfId="1" applyNumberFormat="1" applyFont="1" applyFill="1" applyBorder="1" applyAlignment="1">
      <alignment horizontal="right"/>
    </xf>
    <xf numFmtId="0" fontId="8" fillId="0" borderId="41" xfId="5" applyFont="1" applyBorder="1"/>
    <xf numFmtId="165" fontId="8" fillId="0" borderId="41" xfId="1" applyNumberFormat="1" applyFont="1" applyBorder="1" applyAlignment="1">
      <alignment horizontal="right"/>
    </xf>
    <xf numFmtId="0" fontId="11" fillId="2" borderId="18" xfId="5" applyFont="1" applyFill="1" applyBorder="1"/>
    <xf numFmtId="0" fontId="11" fillId="0" borderId="63" xfId="5" applyFont="1" applyFill="1" applyBorder="1"/>
    <xf numFmtId="0" fontId="8" fillId="2" borderId="18" xfId="5" applyFont="1" applyFill="1" applyBorder="1" applyAlignment="1"/>
    <xf numFmtId="0" fontId="8" fillId="0" borderId="40" xfId="5" applyFont="1" applyFill="1" applyBorder="1"/>
    <xf numFmtId="165" fontId="11" fillId="0" borderId="42" xfId="1" applyNumberFormat="1" applyFont="1" applyFill="1" applyBorder="1" applyAlignment="1">
      <alignment horizontal="right"/>
    </xf>
    <xf numFmtId="0" fontId="8" fillId="0" borderId="14" xfId="5" applyFont="1" applyBorder="1"/>
    <xf numFmtId="0" fontId="11" fillId="0" borderId="14" xfId="5" applyFont="1" applyFill="1" applyBorder="1"/>
    <xf numFmtId="165" fontId="11" fillId="0" borderId="6" xfId="1" applyNumberFormat="1" applyFont="1" applyFill="1" applyBorder="1" applyAlignment="1">
      <alignment horizontal="right"/>
    </xf>
    <xf numFmtId="0" fontId="8" fillId="0" borderId="14" xfId="5" applyFont="1" applyFill="1" applyBorder="1"/>
    <xf numFmtId="0" fontId="8" fillId="0" borderId="21" xfId="5" applyFont="1" applyFill="1" applyBorder="1"/>
    <xf numFmtId="0" fontId="11" fillId="0" borderId="40" xfId="5" applyFont="1" applyFill="1" applyBorder="1"/>
    <xf numFmtId="0" fontId="11" fillId="0" borderId="21" xfId="5" applyFont="1" applyFill="1" applyBorder="1"/>
    <xf numFmtId="165" fontId="11" fillId="0" borderId="22" xfId="1" applyNumberFormat="1" applyFont="1" applyFill="1" applyBorder="1" applyAlignment="1">
      <alignment horizontal="right"/>
    </xf>
    <xf numFmtId="0" fontId="11" fillId="0" borderId="64" xfId="5" applyFont="1" applyFill="1" applyBorder="1" applyAlignment="1">
      <alignment horizontal="center"/>
    </xf>
    <xf numFmtId="165" fontId="11" fillId="0" borderId="65" xfId="1" applyNumberFormat="1" applyFont="1" applyFill="1" applyBorder="1" applyAlignment="1">
      <alignment horizontal="right"/>
    </xf>
    <xf numFmtId="0" fontId="11" fillId="0" borderId="64" xfId="5" applyFont="1" applyFill="1" applyBorder="1"/>
    <xf numFmtId="0" fontId="29" fillId="0" borderId="15" xfId="5" applyFont="1" applyFill="1" applyBorder="1"/>
    <xf numFmtId="0" fontId="6" fillId="0" borderId="15" xfId="5" applyFont="1" applyFill="1" applyBorder="1" applyAlignment="1">
      <alignment horizontal="right"/>
    </xf>
    <xf numFmtId="0" fontId="27" fillId="0" borderId="15" xfId="5" applyFont="1" applyFill="1" applyBorder="1"/>
    <xf numFmtId="165" fontId="27" fillId="0" borderId="15" xfId="1" applyNumberFormat="1" applyFont="1" applyFill="1" applyBorder="1" applyAlignment="1">
      <alignment horizontal="right"/>
    </xf>
    <xf numFmtId="165" fontId="6" fillId="0" borderId="15" xfId="1" applyNumberFormat="1" applyFont="1" applyFill="1" applyBorder="1" applyAlignment="1">
      <alignment horizontal="right"/>
    </xf>
    <xf numFmtId="0" fontId="27" fillId="0" borderId="15" xfId="5" applyFont="1" applyBorder="1"/>
    <xf numFmtId="165" fontId="7" fillId="0" borderId="15" xfId="1" applyNumberFormat="1" applyFont="1" applyBorder="1"/>
    <xf numFmtId="0" fontId="7" fillId="0" borderId="15" xfId="5" applyFont="1" applyBorder="1" applyAlignment="1">
      <alignment wrapText="1"/>
    </xf>
    <xf numFmtId="0" fontId="29" fillId="0" borderId="15" xfId="5" applyFont="1" applyBorder="1"/>
    <xf numFmtId="165" fontId="6" fillId="0" borderId="15" xfId="1" applyNumberFormat="1" applyFont="1" applyBorder="1"/>
    <xf numFmtId="165" fontId="7" fillId="0" borderId="15" xfId="1" applyNumberFormat="1" applyFont="1" applyBorder="1" applyAlignment="1">
      <alignment wrapText="1"/>
    </xf>
    <xf numFmtId="0" fontId="7" fillId="0" borderId="15" xfId="5" applyFont="1" applyBorder="1"/>
    <xf numFmtId="165" fontId="29" fillId="0" borderId="15" xfId="1" applyNumberFormat="1" applyFont="1" applyBorder="1" applyAlignment="1">
      <alignment horizontal="right"/>
    </xf>
    <xf numFmtId="165" fontId="7" fillId="0" borderId="15" xfId="1" applyNumberFormat="1" applyFont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0" fontId="7" fillId="2" borderId="59" xfId="5" applyFont="1" applyFill="1" applyBorder="1"/>
    <xf numFmtId="0" fontId="29" fillId="0" borderId="59" xfId="5" applyFont="1" applyFill="1" applyBorder="1"/>
    <xf numFmtId="0" fontId="7" fillId="0" borderId="59" xfId="5" applyFont="1" applyFill="1" applyBorder="1"/>
    <xf numFmtId="0" fontId="27" fillId="0" borderId="59" xfId="5" applyFont="1" applyBorder="1"/>
    <xf numFmtId="0" fontId="29" fillId="0" borderId="59" xfId="5" applyFont="1" applyBorder="1"/>
    <xf numFmtId="0" fontId="7" fillId="0" borderId="59" xfId="5" applyFont="1" applyBorder="1" applyAlignment="1">
      <alignment wrapText="1"/>
    </xf>
    <xf numFmtId="0" fontId="7" fillId="0" borderId="59" xfId="5" applyFont="1" applyBorder="1"/>
    <xf numFmtId="0" fontId="6" fillId="2" borderId="59" xfId="5" applyFont="1" applyFill="1" applyBorder="1"/>
    <xf numFmtId="0" fontId="29" fillId="2" borderId="45" xfId="5" applyFont="1" applyFill="1" applyBorder="1"/>
    <xf numFmtId="0" fontId="29" fillId="2" borderId="46" xfId="5" applyFont="1" applyFill="1" applyBorder="1"/>
    <xf numFmtId="0" fontId="6" fillId="2" borderId="46" xfId="5" applyFont="1" applyFill="1" applyBorder="1" applyAlignment="1">
      <alignment horizontal="right"/>
    </xf>
    <xf numFmtId="0" fontId="6" fillId="2" borderId="57" xfId="5" applyFont="1" applyFill="1" applyBorder="1" applyAlignment="1">
      <alignment horizontal="right"/>
    </xf>
    <xf numFmtId="0" fontId="29" fillId="0" borderId="14" xfId="5" applyFont="1" applyFill="1" applyBorder="1"/>
    <xf numFmtId="0" fontId="6" fillId="0" borderId="6" xfId="5" applyFont="1" applyFill="1" applyBorder="1" applyAlignment="1">
      <alignment horizontal="right"/>
    </xf>
    <xf numFmtId="0" fontId="27" fillId="0" borderId="14" xfId="5" applyFont="1" applyFill="1" applyBorder="1"/>
    <xf numFmtId="165" fontId="27" fillId="0" borderId="6" xfId="1" applyNumberFormat="1" applyFont="1" applyFill="1" applyBorder="1" applyAlignment="1">
      <alignment horizontal="right"/>
    </xf>
    <xf numFmtId="0" fontId="27" fillId="0" borderId="14" xfId="5" applyFont="1" applyBorder="1"/>
    <xf numFmtId="165" fontId="27" fillId="0" borderId="6" xfId="1" applyNumberFormat="1" applyFont="1" applyBorder="1"/>
    <xf numFmtId="0" fontId="7" fillId="0" borderId="14" xfId="5" applyFont="1" applyBorder="1" applyAlignment="1">
      <alignment wrapText="1"/>
    </xf>
    <xf numFmtId="0" fontId="29" fillId="0" borderId="14" xfId="5" applyFont="1" applyBorder="1"/>
    <xf numFmtId="165" fontId="6" fillId="0" borderId="6" xfId="1" applyNumberFormat="1" applyFont="1" applyFill="1" applyBorder="1" applyAlignment="1">
      <alignment horizontal="right"/>
    </xf>
    <xf numFmtId="165" fontId="7" fillId="0" borderId="6" xfId="1" applyNumberFormat="1" applyFont="1" applyBorder="1"/>
    <xf numFmtId="0" fontId="7" fillId="0" borderId="14" xfId="5" applyFont="1" applyBorder="1"/>
    <xf numFmtId="165" fontId="29" fillId="0" borderId="6" xfId="1" applyNumberFormat="1" applyFont="1" applyBorder="1" applyAlignment="1">
      <alignment horizontal="right"/>
    </xf>
    <xf numFmtId="0" fontId="6" fillId="2" borderId="14" xfId="5" applyFont="1" applyFill="1" applyBorder="1"/>
    <xf numFmtId="165" fontId="6" fillId="2" borderId="6" xfId="1" applyNumberFormat="1" applyFont="1" applyFill="1" applyBorder="1" applyAlignment="1">
      <alignment horizontal="right"/>
    </xf>
    <xf numFmtId="0" fontId="6" fillId="2" borderId="50" xfId="5" applyFont="1" applyFill="1" applyBorder="1"/>
    <xf numFmtId="0" fontId="6" fillId="2" borderId="51" xfId="5" applyFont="1" applyFill="1" applyBorder="1"/>
    <xf numFmtId="165" fontId="6" fillId="2" borderId="51" xfId="1" applyNumberFormat="1" applyFont="1" applyFill="1" applyBorder="1" applyAlignment="1">
      <alignment horizontal="right"/>
    </xf>
    <xf numFmtId="165" fontId="6" fillId="2" borderId="52" xfId="1" applyNumberFormat="1" applyFont="1" applyFill="1" applyBorder="1" applyAlignment="1">
      <alignment horizontal="right"/>
    </xf>
    <xf numFmtId="0" fontId="25" fillId="0" borderId="20" xfId="3" applyFont="1" applyBorder="1" applyAlignment="1">
      <alignment horizontal="center"/>
    </xf>
    <xf numFmtId="0" fontId="25" fillId="0" borderId="0" xfId="3" applyFont="1" applyBorder="1" applyAlignment="1">
      <alignment horizontal="center"/>
    </xf>
    <xf numFmtId="0" fontId="25" fillId="0" borderId="26" xfId="3" applyFont="1" applyBorder="1" applyAlignment="1">
      <alignment horizontal="center"/>
    </xf>
    <xf numFmtId="0" fontId="6" fillId="2" borderId="17" xfId="5" applyFont="1" applyFill="1" applyBorder="1" applyAlignment="1">
      <alignment wrapText="1"/>
    </xf>
    <xf numFmtId="0" fontId="8" fillId="2" borderId="18" xfId="5" applyFont="1" applyFill="1" applyBorder="1" applyAlignment="1"/>
    <xf numFmtId="0" fontId="11" fillId="2" borderId="17" xfId="5" applyFont="1" applyFill="1" applyBorder="1" applyAlignment="1">
      <alignment horizontal="center"/>
    </xf>
    <xf numFmtId="0" fontId="11" fillId="2" borderId="18" xfId="5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14" fillId="0" borderId="38" xfId="4" applyFont="1" applyBorder="1" applyAlignment="1">
      <alignment horizontal="center"/>
    </xf>
    <xf numFmtId="0" fontId="29" fillId="0" borderId="0" xfId="4" applyFont="1" applyAlignment="1">
      <alignment horizontal="center"/>
    </xf>
    <xf numFmtId="0" fontId="8" fillId="0" borderId="23" xfId="5" applyFont="1" applyBorder="1" applyAlignment="1">
      <alignment horizontal="center"/>
    </xf>
    <xf numFmtId="0" fontId="8" fillId="0" borderId="24" xfId="5" applyFont="1" applyBorder="1" applyAlignment="1">
      <alignment horizontal="center"/>
    </xf>
    <xf numFmtId="0" fontId="8" fillId="0" borderId="25" xfId="5" applyFont="1" applyBorder="1" applyAlignment="1">
      <alignment horizontal="center"/>
    </xf>
    <xf numFmtId="0" fontId="17" fillId="0" borderId="16" xfId="5" applyFont="1" applyBorder="1" applyAlignment="1">
      <alignment horizontal="center"/>
    </xf>
    <xf numFmtId="0" fontId="17" fillId="0" borderId="41" xfId="5" applyFont="1" applyBorder="1" applyAlignment="1">
      <alignment horizontal="center"/>
    </xf>
    <xf numFmtId="3" fontId="8" fillId="0" borderId="16" xfId="1" applyNumberFormat="1" applyFont="1" applyBorder="1" applyAlignment="1">
      <alignment horizontal="center"/>
    </xf>
    <xf numFmtId="3" fontId="8" fillId="0" borderId="41" xfId="1" applyNumberFormat="1" applyFont="1" applyBorder="1" applyAlignment="1">
      <alignment horizontal="center"/>
    </xf>
    <xf numFmtId="3" fontId="8" fillId="0" borderId="16" xfId="5" applyNumberFormat="1" applyFont="1" applyBorder="1" applyAlignment="1">
      <alignment horizontal="center"/>
    </xf>
    <xf numFmtId="3" fontId="8" fillId="0" borderId="41" xfId="5" applyNumberFormat="1" applyFont="1" applyBorder="1" applyAlignment="1">
      <alignment horizontal="center"/>
    </xf>
    <xf numFmtId="0" fontId="19" fillId="2" borderId="37" xfId="5" applyFont="1" applyFill="1" applyBorder="1" applyAlignment="1">
      <alignment wrapText="1"/>
    </xf>
    <xf numFmtId="0" fontId="11" fillId="2" borderId="10" xfId="5" applyFont="1" applyFill="1" applyBorder="1" applyAlignment="1"/>
    <xf numFmtId="0" fontId="19" fillId="2" borderId="57" xfId="5" applyFont="1" applyFill="1" applyBorder="1" applyAlignment="1">
      <alignment wrapText="1"/>
    </xf>
    <xf numFmtId="0" fontId="11" fillId="2" borderId="60" xfId="5" applyFont="1" applyFill="1" applyBorder="1" applyAlignment="1"/>
    <xf numFmtId="0" fontId="6" fillId="0" borderId="0" xfId="5" applyFont="1" applyBorder="1" applyAlignment="1"/>
    <xf numFmtId="0" fontId="8" fillId="0" borderId="0" xfId="5" applyFont="1" applyAlignment="1"/>
    <xf numFmtId="0" fontId="43" fillId="0" borderId="0" xfId="5" applyFont="1" applyAlignment="1">
      <alignment horizontal="left"/>
    </xf>
    <xf numFmtId="0" fontId="40" fillId="0" borderId="0" xfId="5" applyFont="1" applyAlignment="1">
      <alignment horizontal="left"/>
    </xf>
    <xf numFmtId="0" fontId="11" fillId="2" borderId="37" xfId="5" applyFont="1" applyFill="1" applyBorder="1" applyAlignment="1">
      <alignment horizontal="center" wrapText="1"/>
    </xf>
    <xf numFmtId="0" fontId="11" fillId="2" borderId="39" xfId="5" applyFont="1" applyFill="1" applyBorder="1" applyAlignment="1">
      <alignment horizontal="center" wrapText="1"/>
    </xf>
    <xf numFmtId="0" fontId="11" fillId="2" borderId="61" xfId="5" applyFont="1" applyFill="1" applyBorder="1" applyAlignment="1">
      <alignment horizontal="center"/>
    </xf>
    <xf numFmtId="0" fontId="11" fillId="2" borderId="62" xfId="5" applyFont="1" applyFill="1" applyBorder="1" applyAlignment="1">
      <alignment horizontal="center"/>
    </xf>
    <xf numFmtId="0" fontId="39" fillId="0" borderId="0" xfId="5" applyFont="1" applyAlignment="1">
      <alignment horizontal="left"/>
    </xf>
    <xf numFmtId="0" fontId="51" fillId="0" borderId="4" xfId="7" applyFont="1" applyBorder="1" applyAlignment="1">
      <alignment horizontal="center"/>
    </xf>
    <xf numFmtId="0" fontId="51" fillId="0" borderId="38" xfId="7" applyFont="1" applyBorder="1" applyAlignment="1">
      <alignment horizontal="center"/>
    </xf>
    <xf numFmtId="0" fontId="51" fillId="0" borderId="1" xfId="7" applyFont="1" applyBorder="1" applyAlignment="1">
      <alignment horizontal="center"/>
    </xf>
    <xf numFmtId="0" fontId="51" fillId="0" borderId="37" xfId="7" applyFont="1" applyBorder="1" applyAlignment="1">
      <alignment horizontal="center" wrapText="1"/>
    </xf>
    <xf numFmtId="0" fontId="51" fillId="0" borderId="39" xfId="7" applyFont="1" applyBorder="1" applyAlignment="1">
      <alignment horizontal="center" wrapText="1"/>
    </xf>
    <xf numFmtId="0" fontId="51" fillId="0" borderId="10" xfId="7" applyFont="1" applyBorder="1" applyAlignment="1">
      <alignment horizontal="center" wrapText="1"/>
    </xf>
  </cellXfs>
  <cellStyles count="8">
    <cellStyle name="Comma" xfId="1" builtinId="3"/>
    <cellStyle name="Comma 2" xfId="6"/>
    <cellStyle name="Normal" xfId="0" builtinId="0"/>
    <cellStyle name="Normal 2" xfId="7"/>
    <cellStyle name="Normal_AMERICAN WATER - TVSH" xfId="2"/>
    <cellStyle name="Normal_Kapak bilanci" xfId="3"/>
    <cellStyle name="Normal_Pasqyrat 2009 Lugano" xfId="4"/>
    <cellStyle name="Normal_Pasqyrat Financiare 10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8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54"/>
  <sheetViews>
    <sheetView topLeftCell="A31" workbookViewId="0">
      <selection activeCell="A31" sqref="A1:XFD1048576"/>
    </sheetView>
  </sheetViews>
  <sheetFormatPr defaultRowHeight="15.75"/>
  <cols>
    <col min="1" max="1" width="5.7109375" style="218" customWidth="1"/>
    <col min="2" max="5" width="9.140625" style="218"/>
    <col min="6" max="6" width="8.7109375" style="218" customWidth="1"/>
    <col min="7" max="7" width="14" style="218" customWidth="1"/>
    <col min="8" max="8" width="9.140625" style="218"/>
    <col min="9" max="9" width="11.42578125" style="218" customWidth="1"/>
    <col min="10" max="10" width="17.7109375" style="218" customWidth="1"/>
    <col min="11" max="11" width="11.85546875" style="218" customWidth="1"/>
    <col min="12" max="16384" width="9.140625" style="218"/>
  </cols>
  <sheetData>
    <row r="2" spans="1:13" ht="16.5" thickBot="1">
      <c r="A2" s="217"/>
      <c r="B2" s="217"/>
      <c r="C2" s="217"/>
      <c r="D2" s="217"/>
      <c r="E2" s="217"/>
      <c r="F2" s="217"/>
      <c r="G2" s="217"/>
      <c r="H2" s="217"/>
      <c r="I2" s="217"/>
      <c r="J2" s="217"/>
    </row>
    <row r="3" spans="1:13" s="222" customFormat="1">
      <c r="A3" s="219"/>
      <c r="B3" s="220"/>
      <c r="C3" s="220"/>
      <c r="D3" s="220"/>
      <c r="E3" s="220"/>
      <c r="F3" s="220"/>
      <c r="G3" s="220"/>
      <c r="H3" s="220"/>
      <c r="I3" s="220"/>
      <c r="J3" s="221"/>
    </row>
    <row r="4" spans="1:13">
      <c r="A4" s="223" t="s">
        <v>223</v>
      </c>
      <c r="B4" s="224"/>
      <c r="C4" s="224"/>
      <c r="D4" s="222"/>
      <c r="E4" s="222"/>
      <c r="F4" s="222"/>
      <c r="G4" s="225" t="s">
        <v>291</v>
      </c>
      <c r="H4" s="225"/>
      <c r="I4" s="225"/>
      <c r="J4" s="226"/>
      <c r="K4" s="222"/>
    </row>
    <row r="5" spans="1:13">
      <c r="A5" s="223" t="s">
        <v>224</v>
      </c>
      <c r="B5" s="224"/>
      <c r="C5" s="224"/>
      <c r="D5" s="222"/>
      <c r="E5" s="222"/>
      <c r="F5" s="222"/>
      <c r="G5" s="218" t="s">
        <v>292</v>
      </c>
      <c r="H5" s="227"/>
      <c r="I5" s="227"/>
      <c r="J5" s="228"/>
      <c r="K5" s="222"/>
    </row>
    <row r="6" spans="1:13">
      <c r="A6" s="223" t="s">
        <v>225</v>
      </c>
      <c r="B6" s="224"/>
      <c r="C6" s="224"/>
      <c r="D6" s="222"/>
      <c r="E6" s="222"/>
      <c r="F6" s="222"/>
      <c r="G6" s="227" t="s">
        <v>293</v>
      </c>
      <c r="H6" s="227"/>
      <c r="I6" s="227"/>
      <c r="J6" s="228"/>
      <c r="K6" s="222"/>
    </row>
    <row r="7" spans="1:13">
      <c r="A7" s="223"/>
      <c r="B7" s="224"/>
      <c r="C7" s="224"/>
      <c r="D7" s="222"/>
      <c r="E7" s="222"/>
      <c r="F7" s="222"/>
      <c r="G7" s="229" t="s">
        <v>294</v>
      </c>
      <c r="H7" s="227"/>
      <c r="I7" s="227"/>
      <c r="J7" s="228"/>
      <c r="K7" s="222"/>
    </row>
    <row r="8" spans="1:13">
      <c r="A8" s="223"/>
      <c r="B8" s="224"/>
      <c r="C8" s="224"/>
      <c r="D8" s="222"/>
      <c r="E8" s="222"/>
      <c r="F8" s="222"/>
      <c r="G8" s="229"/>
      <c r="H8" s="227"/>
      <c r="I8" s="227"/>
      <c r="J8" s="228"/>
      <c r="K8" s="222"/>
    </row>
    <row r="9" spans="1:13">
      <c r="A9" s="223" t="s">
        <v>226</v>
      </c>
      <c r="B9" s="224"/>
      <c r="C9" s="224"/>
      <c r="D9" s="222"/>
      <c r="E9" s="222"/>
      <c r="F9" s="222"/>
      <c r="G9" s="339">
        <v>40392</v>
      </c>
      <c r="H9" s="230"/>
      <c r="I9" s="230"/>
      <c r="J9" s="228"/>
      <c r="K9" s="222"/>
    </row>
    <row r="10" spans="1:13">
      <c r="A10" s="223" t="s">
        <v>227</v>
      </c>
      <c r="B10" s="224"/>
      <c r="C10" s="224"/>
      <c r="D10" s="222"/>
      <c r="E10" s="222"/>
      <c r="F10" s="222"/>
      <c r="G10" s="340"/>
      <c r="H10" s="227"/>
      <c r="I10" s="227"/>
      <c r="J10" s="228"/>
      <c r="K10" s="222"/>
    </row>
    <row r="11" spans="1:13">
      <c r="A11" s="223"/>
      <c r="B11" s="224"/>
      <c r="C11" s="224"/>
      <c r="D11" s="222"/>
      <c r="E11" s="222"/>
      <c r="F11" s="222"/>
      <c r="G11" s="229"/>
      <c r="H11" s="227"/>
      <c r="I11" s="227"/>
      <c r="J11" s="228"/>
      <c r="K11" s="222"/>
    </row>
    <row r="12" spans="1:13">
      <c r="A12" s="223" t="s">
        <v>228</v>
      </c>
      <c r="B12" s="224"/>
      <c r="C12" s="224"/>
      <c r="D12" s="222"/>
      <c r="E12" s="222"/>
      <c r="F12" s="222"/>
      <c r="G12" s="227" t="s">
        <v>295</v>
      </c>
      <c r="H12" s="230"/>
      <c r="I12" s="230"/>
      <c r="J12" s="228"/>
      <c r="K12" s="222"/>
    </row>
    <row r="13" spans="1:13" ht="13.5" customHeight="1">
      <c r="A13" s="231"/>
      <c r="B13" s="222"/>
      <c r="C13" s="222"/>
      <c r="D13" s="222"/>
      <c r="E13" s="222"/>
      <c r="F13" s="222"/>
      <c r="G13" s="227"/>
      <c r="H13" s="227"/>
      <c r="I13" s="227"/>
      <c r="J13" s="228"/>
      <c r="K13" s="222"/>
      <c r="M13" s="232"/>
    </row>
    <row r="14" spans="1:13">
      <c r="A14" s="231"/>
      <c r="B14" s="222"/>
      <c r="C14" s="222"/>
      <c r="D14" s="222"/>
      <c r="E14" s="222"/>
      <c r="F14" s="222"/>
      <c r="G14" s="222"/>
      <c r="H14" s="222"/>
      <c r="I14" s="222"/>
      <c r="J14" s="233"/>
      <c r="K14" s="222"/>
    </row>
    <row r="15" spans="1:13">
      <c r="A15" s="231"/>
      <c r="B15" s="222"/>
      <c r="C15" s="222"/>
      <c r="D15" s="222"/>
      <c r="E15" s="222"/>
      <c r="F15" s="222"/>
      <c r="G15" s="222"/>
      <c r="H15" s="222"/>
      <c r="I15" s="222"/>
      <c r="J15" s="233"/>
      <c r="K15" s="222"/>
    </row>
    <row r="16" spans="1:13">
      <c r="A16" s="234"/>
      <c r="B16" s="235"/>
      <c r="C16" s="235"/>
      <c r="D16" s="235"/>
      <c r="E16" s="235"/>
      <c r="F16" s="235"/>
      <c r="G16" s="235"/>
      <c r="H16" s="235"/>
      <c r="I16" s="235"/>
      <c r="J16" s="233"/>
      <c r="K16" s="222"/>
    </row>
    <row r="17" spans="1:11">
      <c r="A17" s="234"/>
      <c r="B17" s="235"/>
      <c r="C17" s="236"/>
      <c r="D17" s="236"/>
      <c r="E17" s="236"/>
      <c r="F17" s="235"/>
      <c r="G17" s="235"/>
      <c r="H17" s="235"/>
      <c r="I17" s="235"/>
      <c r="J17" s="233"/>
      <c r="K17" s="222"/>
    </row>
    <row r="18" spans="1:11">
      <c r="A18" s="234"/>
      <c r="B18" s="235"/>
      <c r="C18" s="235"/>
      <c r="D18" s="235"/>
      <c r="E18" s="235"/>
      <c r="F18" s="235"/>
      <c r="G18" s="235"/>
      <c r="H18" s="235"/>
      <c r="I18" s="235"/>
      <c r="J18" s="233"/>
      <c r="K18" s="222"/>
    </row>
    <row r="19" spans="1:11">
      <c r="A19" s="234"/>
      <c r="B19" s="235"/>
      <c r="C19" s="235"/>
      <c r="D19" s="235"/>
      <c r="E19" s="235"/>
      <c r="F19" s="235"/>
      <c r="G19" s="235"/>
      <c r="H19" s="235"/>
      <c r="I19" s="235"/>
      <c r="J19" s="233"/>
      <c r="K19" s="222"/>
    </row>
    <row r="20" spans="1:11">
      <c r="A20" s="234"/>
      <c r="B20" s="235"/>
      <c r="C20" s="235"/>
      <c r="D20" s="235"/>
      <c r="E20" s="235"/>
      <c r="F20" s="235"/>
      <c r="G20" s="235"/>
      <c r="H20" s="235"/>
      <c r="I20" s="235"/>
      <c r="J20" s="233"/>
      <c r="K20" s="222"/>
    </row>
    <row r="21" spans="1:11">
      <c r="A21" s="234"/>
      <c r="B21" s="235"/>
      <c r="C21" s="235"/>
      <c r="D21" s="235"/>
      <c r="E21" s="235"/>
      <c r="F21" s="235"/>
      <c r="G21" s="235"/>
      <c r="H21" s="235"/>
      <c r="I21" s="235"/>
      <c r="J21" s="233"/>
      <c r="K21" s="222"/>
    </row>
    <row r="22" spans="1:11">
      <c r="A22" s="234"/>
      <c r="B22" s="235"/>
      <c r="C22" s="235"/>
      <c r="D22" s="235"/>
      <c r="E22" s="235"/>
      <c r="F22" s="235"/>
      <c r="G22" s="235"/>
      <c r="H22" s="235"/>
      <c r="I22" s="235"/>
      <c r="J22" s="233"/>
      <c r="K22" s="222"/>
    </row>
    <row r="23" spans="1:11" ht="21">
      <c r="A23" s="490" t="s">
        <v>229</v>
      </c>
      <c r="B23" s="491"/>
      <c r="C23" s="491"/>
      <c r="D23" s="491"/>
      <c r="E23" s="491"/>
      <c r="F23" s="491"/>
      <c r="G23" s="491"/>
      <c r="H23" s="491"/>
      <c r="I23" s="491"/>
      <c r="J23" s="492"/>
      <c r="K23" s="222"/>
    </row>
    <row r="24" spans="1:11">
      <c r="A24" s="231"/>
      <c r="B24" s="222"/>
      <c r="C24" s="222"/>
      <c r="D24" s="222"/>
      <c r="E24" s="222"/>
      <c r="F24" s="222"/>
      <c r="G24" s="222"/>
      <c r="H24" s="222"/>
      <c r="I24" s="222"/>
      <c r="J24" s="233"/>
      <c r="K24" s="222"/>
    </row>
    <row r="25" spans="1:11">
      <c r="A25" s="231"/>
      <c r="B25" s="222"/>
      <c r="C25" s="224"/>
      <c r="D25" s="224"/>
      <c r="E25" s="224"/>
      <c r="F25" s="224"/>
      <c r="G25" s="222"/>
      <c r="H25" s="222"/>
      <c r="I25" s="222"/>
      <c r="J25" s="233"/>
      <c r="K25" s="222"/>
    </row>
    <row r="26" spans="1:11">
      <c r="A26" s="231"/>
      <c r="B26" s="222"/>
      <c r="C26" s="235" t="s">
        <v>230</v>
      </c>
      <c r="D26" s="235"/>
      <c r="E26" s="235"/>
      <c r="F26" s="235"/>
      <c r="G26" s="235"/>
      <c r="H26" s="235"/>
      <c r="I26" s="235"/>
      <c r="J26" s="237"/>
      <c r="K26" s="222"/>
    </row>
    <row r="27" spans="1:11">
      <c r="A27" s="231"/>
      <c r="B27" s="222"/>
      <c r="C27" s="235" t="s">
        <v>231</v>
      </c>
      <c r="D27" s="235"/>
      <c r="E27" s="235"/>
      <c r="F27" s="235"/>
      <c r="G27" s="235"/>
      <c r="H27" s="235"/>
      <c r="I27" s="235"/>
      <c r="J27" s="237"/>
      <c r="K27" s="222"/>
    </row>
    <row r="28" spans="1:11">
      <c r="A28" s="231"/>
      <c r="B28" s="222"/>
      <c r="C28" s="222"/>
      <c r="D28" s="222"/>
      <c r="E28" s="222"/>
      <c r="F28" s="222"/>
      <c r="G28" s="222"/>
      <c r="H28" s="222"/>
      <c r="I28" s="222"/>
      <c r="J28" s="233"/>
      <c r="K28" s="222"/>
    </row>
    <row r="29" spans="1:11">
      <c r="A29" s="231"/>
      <c r="B29" s="222"/>
      <c r="C29" s="222"/>
      <c r="D29" s="222"/>
      <c r="E29" s="222"/>
      <c r="F29" s="222"/>
      <c r="G29" s="222"/>
      <c r="H29" s="222"/>
      <c r="I29" s="222"/>
      <c r="J29" s="233"/>
      <c r="K29" s="222"/>
    </row>
    <row r="30" spans="1:11">
      <c r="A30" s="231"/>
      <c r="B30" s="222"/>
      <c r="C30" s="222"/>
      <c r="D30" s="222"/>
      <c r="E30" s="222"/>
      <c r="F30" s="222"/>
      <c r="G30" s="222"/>
      <c r="H30" s="222"/>
      <c r="I30" s="222"/>
      <c r="J30" s="233"/>
      <c r="K30" s="222"/>
    </row>
    <row r="31" spans="1:11" ht="21">
      <c r="A31" s="490" t="s">
        <v>307</v>
      </c>
      <c r="B31" s="491"/>
      <c r="C31" s="491"/>
      <c r="D31" s="491"/>
      <c r="E31" s="491"/>
      <c r="F31" s="491"/>
      <c r="G31" s="491"/>
      <c r="H31" s="491"/>
      <c r="I31" s="491"/>
      <c r="J31" s="492"/>
      <c r="K31" s="222"/>
    </row>
    <row r="32" spans="1:11">
      <c r="A32" s="231"/>
      <c r="B32" s="222"/>
      <c r="C32" s="222"/>
      <c r="D32" s="222"/>
      <c r="E32" s="222"/>
      <c r="F32" s="222"/>
      <c r="G32" s="222"/>
      <c r="H32" s="222"/>
      <c r="I32" s="222"/>
      <c r="J32" s="233"/>
      <c r="K32" s="222"/>
    </row>
    <row r="33" spans="1:11">
      <c r="A33" s="231"/>
      <c r="B33" s="222"/>
      <c r="C33" s="222"/>
      <c r="D33" s="222"/>
      <c r="E33" s="222"/>
      <c r="F33" s="222"/>
      <c r="G33" s="222"/>
      <c r="H33" s="222"/>
      <c r="I33" s="222"/>
      <c r="J33" s="233"/>
      <c r="K33" s="222"/>
    </row>
    <row r="34" spans="1:11">
      <c r="A34" s="231"/>
      <c r="B34" s="222"/>
      <c r="C34" s="222"/>
      <c r="D34" s="222"/>
      <c r="E34" s="222"/>
      <c r="F34" s="222"/>
      <c r="G34" s="222"/>
      <c r="H34" s="222"/>
      <c r="I34" s="222"/>
      <c r="J34" s="233"/>
      <c r="K34" s="222"/>
    </row>
    <row r="35" spans="1:11">
      <c r="A35" s="231"/>
      <c r="B35" s="222"/>
      <c r="C35" s="222"/>
      <c r="D35" s="222"/>
      <c r="E35" s="222"/>
      <c r="F35" s="222"/>
      <c r="G35" s="222"/>
      <c r="H35" s="222"/>
      <c r="I35" s="222"/>
      <c r="J35" s="233"/>
      <c r="K35" s="222"/>
    </row>
    <row r="36" spans="1:11">
      <c r="A36" s="231"/>
      <c r="B36" s="222"/>
      <c r="C36" s="222"/>
      <c r="D36" s="222"/>
      <c r="E36" s="222"/>
      <c r="F36" s="222"/>
      <c r="G36" s="222"/>
      <c r="H36" s="222"/>
      <c r="I36" s="222"/>
      <c r="J36" s="233"/>
      <c r="K36" s="222"/>
    </row>
    <row r="37" spans="1:11">
      <c r="A37" s="231"/>
      <c r="B37" s="222"/>
      <c r="C37" s="222"/>
      <c r="D37" s="222"/>
      <c r="E37" s="222"/>
      <c r="F37" s="222"/>
      <c r="G37" s="222"/>
      <c r="H37" s="222"/>
      <c r="I37" s="222"/>
      <c r="J37" s="233"/>
      <c r="K37" s="222"/>
    </row>
    <row r="38" spans="1:11">
      <c r="A38" s="231"/>
      <c r="B38" s="222"/>
      <c r="C38" s="222"/>
      <c r="D38" s="222"/>
      <c r="E38" s="222"/>
      <c r="F38" s="222"/>
      <c r="G38" s="222"/>
      <c r="H38" s="222"/>
      <c r="I38" s="222"/>
      <c r="J38" s="233"/>
      <c r="K38" s="222"/>
    </row>
    <row r="39" spans="1:11">
      <c r="A39" s="231"/>
      <c r="B39" s="222"/>
      <c r="C39" s="222"/>
      <c r="D39" s="222"/>
      <c r="E39" s="222"/>
      <c r="F39" s="222"/>
      <c r="G39" s="222"/>
      <c r="H39" s="222"/>
      <c r="I39" s="222"/>
      <c r="J39" s="233"/>
      <c r="K39" s="222"/>
    </row>
    <row r="40" spans="1:11">
      <c r="A40" s="231"/>
      <c r="B40" s="222"/>
      <c r="C40" s="222"/>
      <c r="D40" s="222"/>
      <c r="E40" s="222"/>
      <c r="F40" s="222"/>
      <c r="G40" s="222"/>
      <c r="H40" s="222"/>
      <c r="I40" s="222"/>
      <c r="J40" s="233"/>
      <c r="K40" s="222"/>
    </row>
    <row r="41" spans="1:11">
      <c r="A41" s="231"/>
      <c r="B41" s="222"/>
      <c r="C41" s="222"/>
      <c r="D41" s="222"/>
      <c r="E41" s="222"/>
      <c r="F41" s="222"/>
      <c r="G41" s="222"/>
      <c r="H41" s="222"/>
      <c r="I41" s="222"/>
      <c r="J41" s="233"/>
      <c r="K41" s="222"/>
    </row>
    <row r="42" spans="1:11">
      <c r="A42" s="231"/>
      <c r="B42" s="222"/>
      <c r="C42" s="222"/>
      <c r="D42" s="222"/>
      <c r="E42" s="222"/>
      <c r="F42" s="222"/>
      <c r="G42" s="222"/>
      <c r="H42" s="222"/>
      <c r="I42" s="222"/>
      <c r="J42" s="233"/>
      <c r="K42" s="222"/>
    </row>
    <row r="43" spans="1:11">
      <c r="A43" s="231"/>
      <c r="B43" s="222"/>
      <c r="C43" s="222"/>
      <c r="D43" s="222"/>
      <c r="E43" s="222"/>
      <c r="F43" s="222"/>
      <c r="G43" s="222"/>
      <c r="H43" s="222"/>
      <c r="I43" s="222"/>
      <c r="J43" s="233"/>
      <c r="K43" s="222"/>
    </row>
    <row r="44" spans="1:11">
      <c r="A44" s="231"/>
      <c r="B44" s="222"/>
      <c r="C44" s="222"/>
      <c r="D44" s="222"/>
      <c r="E44" s="222"/>
      <c r="F44" s="222"/>
      <c r="G44" s="222"/>
      <c r="H44" s="222"/>
      <c r="I44" s="222"/>
      <c r="J44" s="233"/>
      <c r="K44" s="222"/>
    </row>
    <row r="45" spans="1:11">
      <c r="A45" s="231" t="s">
        <v>278</v>
      </c>
      <c r="B45" s="222"/>
      <c r="C45" s="222"/>
      <c r="D45" s="222"/>
      <c r="E45" s="222"/>
      <c r="F45" s="222"/>
      <c r="G45" s="225" t="s">
        <v>339</v>
      </c>
      <c r="H45" s="222"/>
      <c r="I45" s="222"/>
      <c r="J45" s="233"/>
      <c r="K45" s="222"/>
    </row>
    <row r="46" spans="1:11">
      <c r="A46" s="231" t="s">
        <v>232</v>
      </c>
      <c r="B46" s="222"/>
      <c r="C46" s="222"/>
      <c r="D46" s="222"/>
      <c r="E46" s="222"/>
      <c r="F46" s="222"/>
      <c r="G46" s="225"/>
      <c r="H46" s="225"/>
      <c r="I46" s="225"/>
      <c r="J46" s="226"/>
      <c r="K46" s="222"/>
    </row>
    <row r="47" spans="1:11">
      <c r="A47" s="231" t="s">
        <v>233</v>
      </c>
      <c r="B47" s="222"/>
      <c r="C47" s="222"/>
      <c r="D47" s="222"/>
      <c r="E47" s="222"/>
      <c r="F47" s="222"/>
      <c r="G47" s="227">
        <v>2013</v>
      </c>
      <c r="H47" s="227"/>
      <c r="I47" s="227"/>
      <c r="J47" s="228"/>
      <c r="K47" s="222"/>
    </row>
    <row r="48" spans="1:11">
      <c r="A48" s="231" t="s">
        <v>234</v>
      </c>
      <c r="B48" s="222"/>
      <c r="C48" s="222"/>
      <c r="D48" s="222"/>
      <c r="E48" s="222"/>
      <c r="F48" s="222"/>
      <c r="G48" s="283" t="s">
        <v>185</v>
      </c>
      <c r="H48" s="227"/>
      <c r="I48" s="227"/>
      <c r="J48" s="228"/>
      <c r="K48" s="222"/>
    </row>
    <row r="49" spans="1:11">
      <c r="A49" s="231" t="s">
        <v>235</v>
      </c>
      <c r="B49" s="222"/>
      <c r="C49" s="222"/>
      <c r="D49" s="222"/>
      <c r="E49" s="222"/>
      <c r="F49" s="222"/>
      <c r="G49" s="229"/>
      <c r="H49" s="227"/>
      <c r="I49" s="227"/>
      <c r="J49" s="228"/>
      <c r="K49" s="222"/>
    </row>
    <row r="50" spans="1:11">
      <c r="A50" s="231" t="s">
        <v>236</v>
      </c>
      <c r="B50" s="222"/>
      <c r="C50" s="222"/>
      <c r="D50" s="222"/>
      <c r="E50" s="222"/>
      <c r="F50" s="222"/>
      <c r="G50" s="229">
        <v>2013</v>
      </c>
      <c r="H50" s="227"/>
      <c r="I50" s="227"/>
      <c r="J50" s="228"/>
      <c r="K50" s="222"/>
    </row>
    <row r="51" spans="1:11">
      <c r="A51" s="231"/>
      <c r="B51" s="222"/>
      <c r="C51" s="222"/>
      <c r="D51" s="222"/>
      <c r="E51" s="222"/>
      <c r="F51" s="238" t="s">
        <v>237</v>
      </c>
      <c r="G51" s="324" t="s">
        <v>308</v>
      </c>
      <c r="H51" s="227"/>
      <c r="I51" s="227"/>
      <c r="J51" s="228"/>
      <c r="K51" s="222"/>
    </row>
    <row r="52" spans="1:11">
      <c r="A52" s="231"/>
      <c r="B52" s="222"/>
      <c r="C52" s="222"/>
      <c r="D52" s="222"/>
      <c r="E52" s="222"/>
      <c r="F52" s="222" t="s">
        <v>238</v>
      </c>
      <c r="G52" s="324" t="s">
        <v>309</v>
      </c>
      <c r="H52" s="227"/>
      <c r="I52" s="227"/>
      <c r="J52" s="228"/>
      <c r="K52" s="222"/>
    </row>
    <row r="53" spans="1:11">
      <c r="A53" s="231" t="s">
        <v>279</v>
      </c>
      <c r="B53" s="222"/>
      <c r="C53" s="222"/>
      <c r="D53" s="222"/>
      <c r="E53" s="222"/>
      <c r="F53" s="222"/>
      <c r="G53" s="355" t="s">
        <v>340</v>
      </c>
      <c r="H53" s="227"/>
      <c r="I53" s="227"/>
      <c r="J53" s="228"/>
      <c r="K53" s="222"/>
    </row>
    <row r="54" spans="1:11" ht="16.5" thickBot="1">
      <c r="A54" s="239"/>
      <c r="B54" s="217"/>
      <c r="C54" s="217"/>
      <c r="D54" s="217"/>
      <c r="E54" s="217"/>
      <c r="F54" s="217"/>
      <c r="G54" s="217"/>
      <c r="H54" s="217"/>
      <c r="I54" s="217"/>
      <c r="J54" s="240"/>
    </row>
  </sheetData>
  <mergeCells count="2">
    <mergeCell ref="A23:J23"/>
    <mergeCell ref="A31:J31"/>
  </mergeCells>
  <phoneticPr fontId="5" type="noConversion"/>
  <printOptions horizontalCentered="1"/>
  <pageMargins left="0.52" right="0.32" top="0.52" bottom="0.42" header="0.5" footer="0.5"/>
  <pageSetup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sqref="A1:XFD1048576"/>
    </sheetView>
  </sheetViews>
  <sheetFormatPr defaultRowHeight="12.75"/>
  <cols>
    <col min="1" max="1" width="4.7109375" style="7" customWidth="1"/>
    <col min="2" max="2" width="22" style="7" customWidth="1"/>
    <col min="3" max="3" width="11.140625" style="7" customWidth="1"/>
    <col min="4" max="4" width="9.140625" style="7"/>
    <col min="5" max="5" width="10.140625" style="7" bestFit="1" customWidth="1"/>
    <col min="6" max="6" width="9.140625" style="7"/>
    <col min="7" max="7" width="11.7109375" style="7" bestFit="1" customWidth="1"/>
    <col min="8" max="8" width="9.140625" style="7"/>
    <col min="9" max="9" width="12.5703125" style="7" customWidth="1"/>
    <col min="10" max="10" width="11.140625" style="7" bestFit="1" customWidth="1"/>
    <col min="11" max="16384" width="9.140625" style="7"/>
  </cols>
  <sheetData>
    <row r="1" spans="1:12" s="6" customFormat="1" ht="15.75">
      <c r="A1" s="33" t="s">
        <v>296</v>
      </c>
    </row>
    <row r="2" spans="1:12" s="6" customFormat="1" ht="18.75" customHeight="1">
      <c r="A2" s="33" t="s">
        <v>315</v>
      </c>
    </row>
    <row r="3" spans="1:12" ht="15.75">
      <c r="C3" s="33"/>
      <c r="D3" s="33"/>
      <c r="E3" s="33"/>
    </row>
    <row r="4" spans="1:12" ht="15.75">
      <c r="A4" s="322"/>
      <c r="C4" s="33"/>
      <c r="D4" s="33"/>
      <c r="E4" s="33"/>
    </row>
    <row r="5" spans="1:12" ht="15.75">
      <c r="B5" s="33"/>
      <c r="C5" s="33"/>
      <c r="D5" s="33"/>
      <c r="E5" s="33"/>
    </row>
    <row r="6" spans="1:12">
      <c r="A6" s="292" t="s">
        <v>289</v>
      </c>
      <c r="B6" s="23"/>
      <c r="C6" s="23"/>
      <c r="G6" s="216"/>
      <c r="H6" s="23"/>
    </row>
    <row r="7" spans="1:12">
      <c r="G7" s="149"/>
    </row>
    <row r="8" spans="1:12">
      <c r="A8" s="103">
        <v>1</v>
      </c>
      <c r="B8" s="247" t="s">
        <v>290</v>
      </c>
      <c r="C8" s="2"/>
      <c r="D8" s="248"/>
      <c r="E8" s="248"/>
      <c r="F8" s="248"/>
      <c r="G8" s="398">
        <v>180000</v>
      </c>
      <c r="H8" s="103" t="s">
        <v>185</v>
      </c>
      <c r="L8" s="323"/>
    </row>
    <row r="9" spans="1:12">
      <c r="A9" s="103">
        <v>2</v>
      </c>
      <c r="B9" s="247" t="s">
        <v>333</v>
      </c>
      <c r="C9" s="2"/>
      <c r="D9" s="248"/>
      <c r="E9" s="248"/>
      <c r="F9" s="248"/>
      <c r="G9" s="398">
        <v>30000</v>
      </c>
      <c r="H9" s="103" t="s">
        <v>185</v>
      </c>
      <c r="L9" s="323"/>
    </row>
    <row r="10" spans="1:12">
      <c r="A10" s="103">
        <v>2</v>
      </c>
      <c r="B10" s="247" t="s">
        <v>334</v>
      </c>
      <c r="C10" s="2"/>
      <c r="D10" s="248"/>
      <c r="E10" s="248"/>
      <c r="F10" s="248"/>
      <c r="G10" s="398">
        <v>145341.88</v>
      </c>
      <c r="H10" s="103" t="s">
        <v>185</v>
      </c>
      <c r="L10" s="323"/>
    </row>
    <row r="11" spans="1:12">
      <c r="A11" s="103">
        <v>3</v>
      </c>
      <c r="B11" s="247" t="s">
        <v>335</v>
      </c>
      <c r="C11" s="2"/>
      <c r="D11" s="248"/>
      <c r="E11" s="248"/>
      <c r="F11" s="248"/>
      <c r="G11" s="398">
        <v>27739.17</v>
      </c>
      <c r="H11" s="103" t="s">
        <v>185</v>
      </c>
      <c r="L11" s="323"/>
    </row>
    <row r="12" spans="1:12">
      <c r="A12" s="103">
        <v>3</v>
      </c>
      <c r="B12" s="247" t="s">
        <v>336</v>
      </c>
      <c r="C12" s="2"/>
      <c r="D12" s="248"/>
      <c r="E12" s="248"/>
      <c r="F12" s="248"/>
      <c r="G12" s="398">
        <v>36333</v>
      </c>
      <c r="H12" s="103" t="s">
        <v>185</v>
      </c>
      <c r="L12" s="323"/>
    </row>
    <row r="13" spans="1:12">
      <c r="A13" s="103">
        <v>4</v>
      </c>
      <c r="B13" s="247" t="s">
        <v>337</v>
      </c>
      <c r="C13" s="2"/>
      <c r="D13" s="248"/>
      <c r="E13" s="248"/>
      <c r="F13" s="248"/>
      <c r="G13" s="398">
        <v>122.2</v>
      </c>
      <c r="H13" s="103" t="s">
        <v>185</v>
      </c>
      <c r="L13" s="323"/>
    </row>
    <row r="14" spans="1:12">
      <c r="A14" s="103">
        <v>4</v>
      </c>
      <c r="B14" s="247" t="s">
        <v>338</v>
      </c>
      <c r="C14" s="2"/>
      <c r="D14" s="248"/>
      <c r="E14" s="248"/>
      <c r="F14" s="248"/>
      <c r="G14" s="398">
        <v>37713</v>
      </c>
      <c r="H14" s="103" t="s">
        <v>185</v>
      </c>
      <c r="L14" s="323"/>
    </row>
    <row r="15" spans="1:12">
      <c r="B15" s="247"/>
      <c r="C15" s="3"/>
      <c r="D15" s="337"/>
      <c r="E15" s="337"/>
      <c r="F15" s="337"/>
      <c r="G15" s="250"/>
      <c r="H15" s="249"/>
    </row>
    <row r="16" spans="1:12">
      <c r="B16" s="252" t="s">
        <v>273</v>
      </c>
      <c r="C16" s="3"/>
      <c r="G16" s="251">
        <v>457249.25</v>
      </c>
      <c r="H16" s="249" t="s">
        <v>185</v>
      </c>
    </row>
    <row r="17" spans="2:7">
      <c r="B17" s="247"/>
      <c r="C17" s="3"/>
      <c r="G17" s="353">
        <v>0</v>
      </c>
    </row>
    <row r="18" spans="2:7">
      <c r="B18" s="247"/>
      <c r="C18" s="3"/>
    </row>
    <row r="19" spans="2:7" ht="15">
      <c r="B19" s="1"/>
      <c r="C19" s="3"/>
      <c r="G19" s="20" t="s">
        <v>42</v>
      </c>
    </row>
    <row r="20" spans="2:7" ht="15">
      <c r="B20" s="1"/>
      <c r="C20" s="3"/>
      <c r="G20" s="20"/>
    </row>
    <row r="21" spans="2:7" ht="15">
      <c r="G21" s="20" t="s">
        <v>341</v>
      </c>
    </row>
    <row r="22" spans="2:7">
      <c r="G22" s="51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tabSelected="1" workbookViewId="0">
      <selection activeCell="G17" sqref="G17"/>
    </sheetView>
  </sheetViews>
  <sheetFormatPr defaultRowHeight="12.75"/>
  <cols>
    <col min="1" max="1" width="9.7109375" style="275" customWidth="1"/>
    <col min="2" max="2" width="14.28515625" style="275" customWidth="1"/>
    <col min="3" max="3" width="14.140625" style="275" customWidth="1"/>
    <col min="4" max="4" width="16" style="275" customWidth="1"/>
    <col min="5" max="5" width="15" style="275" customWidth="1"/>
    <col min="6" max="6" width="14.42578125" style="275" customWidth="1"/>
    <col min="7" max="7" width="17.42578125" style="275" customWidth="1"/>
    <col min="8" max="8" width="19.42578125" style="275" customWidth="1"/>
    <col min="9" max="9" width="14.5703125" style="275" customWidth="1"/>
    <col min="10" max="16384" width="9.140625" style="275"/>
  </cols>
  <sheetData>
    <row r="1" spans="1:10" ht="15.75">
      <c r="A1" s="274" t="s">
        <v>296</v>
      </c>
      <c r="B1" s="274"/>
      <c r="C1" s="274"/>
      <c r="D1" s="274"/>
      <c r="E1" s="273"/>
      <c r="F1" s="273"/>
      <c r="G1" s="273"/>
      <c r="H1" s="273"/>
      <c r="I1" s="273"/>
    </row>
    <row r="2" spans="1:10" ht="15">
      <c r="A2" s="273"/>
      <c r="B2" s="273"/>
      <c r="C2" s="273"/>
      <c r="D2" s="273"/>
      <c r="E2" s="273"/>
      <c r="F2" s="273"/>
      <c r="G2" s="273"/>
      <c r="H2" s="273"/>
      <c r="I2" s="273"/>
    </row>
    <row r="3" spans="1:10" ht="15">
      <c r="A3" s="517" t="s">
        <v>316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0" ht="15">
      <c r="A4" s="273"/>
      <c r="B4" s="273"/>
      <c r="C4" s="273"/>
      <c r="D4" s="273"/>
      <c r="E4" s="273"/>
      <c r="F4" s="273"/>
      <c r="G4" s="273"/>
      <c r="H4" s="273"/>
      <c r="I4" s="273"/>
    </row>
    <row r="5" spans="1:10" ht="15.75" thickBot="1">
      <c r="A5" s="273"/>
      <c r="B5" s="273"/>
      <c r="C5" s="273"/>
      <c r="D5" s="273"/>
      <c r="E5" s="273"/>
      <c r="F5" s="273"/>
      <c r="G5" s="273"/>
      <c r="H5" s="273"/>
      <c r="I5" s="273"/>
    </row>
    <row r="6" spans="1:10" ht="18" thickBot="1">
      <c r="A6" s="375" t="s">
        <v>239</v>
      </c>
      <c r="B6" s="523" t="s">
        <v>319</v>
      </c>
      <c r="C6" s="524"/>
      <c r="D6" s="525"/>
      <c r="E6" s="523" t="s">
        <v>240</v>
      </c>
      <c r="F6" s="525"/>
      <c r="G6" s="526" t="s">
        <v>320</v>
      </c>
      <c r="H6" s="376"/>
      <c r="I6" s="377"/>
    </row>
    <row r="7" spans="1:10" ht="17.25">
      <c r="A7" s="378"/>
      <c r="B7" s="379" t="s">
        <v>321</v>
      </c>
      <c r="C7" s="380" t="s">
        <v>241</v>
      </c>
      <c r="D7" s="380" t="s">
        <v>242</v>
      </c>
      <c r="E7" s="380" t="s">
        <v>243</v>
      </c>
      <c r="F7" s="380" t="s">
        <v>244</v>
      </c>
      <c r="G7" s="527"/>
      <c r="H7" s="380" t="s">
        <v>244</v>
      </c>
      <c r="I7" s="380" t="s">
        <v>244</v>
      </c>
    </row>
    <row r="8" spans="1:10" ht="18" thickBot="1">
      <c r="A8" s="381"/>
      <c r="B8" s="382"/>
      <c r="C8" s="383" t="s">
        <v>245</v>
      </c>
      <c r="D8" s="383" t="s">
        <v>246</v>
      </c>
      <c r="E8" s="383" t="s">
        <v>247</v>
      </c>
      <c r="F8" s="383" t="s">
        <v>322</v>
      </c>
      <c r="G8" s="528"/>
      <c r="H8" s="383" t="s">
        <v>322</v>
      </c>
      <c r="I8" s="383" t="s">
        <v>248</v>
      </c>
    </row>
    <row r="9" spans="1:10" ht="18" thickBot="1">
      <c r="A9" s="384" t="s">
        <v>249</v>
      </c>
      <c r="B9" s="357"/>
      <c r="C9" s="358"/>
      <c r="D9" s="359"/>
      <c r="E9" s="357"/>
      <c r="F9" s="359"/>
      <c r="G9" s="360"/>
      <c r="H9" s="361">
        <v>165015</v>
      </c>
      <c r="I9" s="360"/>
    </row>
    <row r="10" spans="1:10" ht="17.25">
      <c r="A10" s="385" t="s">
        <v>250</v>
      </c>
      <c r="B10" s="362">
        <v>0</v>
      </c>
      <c r="C10" s="363">
        <v>106965</v>
      </c>
      <c r="D10" s="363">
        <v>21393</v>
      </c>
      <c r="E10" s="363">
        <v>59315</v>
      </c>
      <c r="F10" s="363">
        <v>11863</v>
      </c>
      <c r="G10" s="364">
        <v>15000</v>
      </c>
      <c r="H10" s="365">
        <v>155485</v>
      </c>
      <c r="I10" s="362">
        <v>0</v>
      </c>
    </row>
    <row r="11" spans="1:10" ht="17.25">
      <c r="A11" s="386" t="s">
        <v>251</v>
      </c>
      <c r="B11" s="366">
        <v>0</v>
      </c>
      <c r="C11" s="366">
        <v>0</v>
      </c>
      <c r="D11" s="367">
        <v>0</v>
      </c>
      <c r="E11" s="367">
        <v>43366</v>
      </c>
      <c r="F11" s="367">
        <v>8673.2000000000007</v>
      </c>
      <c r="G11" s="368">
        <v>15000</v>
      </c>
      <c r="H11" s="369">
        <v>164158.20000000001</v>
      </c>
      <c r="I11" s="366">
        <v>0</v>
      </c>
    </row>
    <row r="12" spans="1:10" ht="17.25">
      <c r="A12" s="386" t="s">
        <v>252</v>
      </c>
      <c r="B12" s="366">
        <v>0</v>
      </c>
      <c r="C12" s="367">
        <v>27972</v>
      </c>
      <c r="D12" s="367">
        <v>5594.4000000000005</v>
      </c>
      <c r="E12" s="367">
        <v>73366</v>
      </c>
      <c r="F12" s="367">
        <v>14673.2</v>
      </c>
      <c r="G12" s="368">
        <v>15000</v>
      </c>
      <c r="H12" s="369">
        <v>173237.00000000003</v>
      </c>
      <c r="I12" s="366">
        <v>0</v>
      </c>
    </row>
    <row r="13" spans="1:10" ht="17.25">
      <c r="A13" s="386" t="s">
        <v>253</v>
      </c>
      <c r="B13" s="366">
        <v>0</v>
      </c>
      <c r="C13" s="367">
        <v>483456</v>
      </c>
      <c r="D13" s="367">
        <v>96691.200000000012</v>
      </c>
      <c r="E13" s="369">
        <v>2749</v>
      </c>
      <c r="F13" s="367">
        <v>549.80000000000007</v>
      </c>
      <c r="G13" s="368">
        <v>15000</v>
      </c>
      <c r="H13" s="369">
        <v>77095.600000000006</v>
      </c>
      <c r="I13" s="366">
        <v>0</v>
      </c>
    </row>
    <row r="14" spans="1:10" ht="17.25">
      <c r="A14" s="386" t="s">
        <v>254</v>
      </c>
      <c r="B14" s="366">
        <v>0</v>
      </c>
      <c r="C14" s="367">
        <v>58432</v>
      </c>
      <c r="D14" s="367">
        <v>11686.400000000001</v>
      </c>
      <c r="E14" s="367">
        <v>2749</v>
      </c>
      <c r="F14" s="367">
        <v>549.80000000000007</v>
      </c>
      <c r="G14" s="368">
        <v>15000</v>
      </c>
      <c r="H14" s="369">
        <v>65959</v>
      </c>
      <c r="I14" s="366">
        <v>0</v>
      </c>
    </row>
    <row r="15" spans="1:10" ht="17.25">
      <c r="A15" s="386" t="s">
        <v>255</v>
      </c>
      <c r="B15" s="366">
        <v>0</v>
      </c>
      <c r="C15" s="367">
        <v>224869</v>
      </c>
      <c r="D15" s="367">
        <v>44973.8</v>
      </c>
      <c r="E15" s="367">
        <v>3916</v>
      </c>
      <c r="F15" s="367">
        <v>783.2</v>
      </c>
      <c r="G15" s="368">
        <v>15000</v>
      </c>
      <c r="H15" s="369">
        <v>21768.399999999994</v>
      </c>
      <c r="I15" s="366">
        <v>0</v>
      </c>
    </row>
    <row r="16" spans="1:10" ht="17.25">
      <c r="A16" s="386" t="s">
        <v>256</v>
      </c>
      <c r="B16" s="367">
        <v>0</v>
      </c>
      <c r="C16" s="367">
        <v>159996</v>
      </c>
      <c r="D16" s="367">
        <v>31999.200000000001</v>
      </c>
      <c r="E16" s="367">
        <v>40249</v>
      </c>
      <c r="F16" s="367">
        <v>8049.8</v>
      </c>
      <c r="G16" s="368">
        <v>15000</v>
      </c>
      <c r="H16" s="369">
        <v>0</v>
      </c>
      <c r="I16" s="367">
        <v>2181.0000000000073</v>
      </c>
    </row>
    <row r="17" spans="1:9" ht="17.25">
      <c r="A17" s="386" t="s">
        <v>257</v>
      </c>
      <c r="B17" s="367">
        <v>0</v>
      </c>
      <c r="C17" s="367">
        <v>0</v>
      </c>
      <c r="D17" s="367">
        <v>0</v>
      </c>
      <c r="E17" s="367">
        <v>3416</v>
      </c>
      <c r="F17" s="367">
        <v>683.2</v>
      </c>
      <c r="G17" s="368">
        <v>15000</v>
      </c>
      <c r="H17" s="369">
        <v>683.2</v>
      </c>
      <c r="I17" s="367">
        <v>0</v>
      </c>
    </row>
    <row r="18" spans="1:9" ht="17.25">
      <c r="A18" s="386" t="s">
        <v>258</v>
      </c>
      <c r="B18" s="367">
        <v>0</v>
      </c>
      <c r="C18" s="367">
        <v>0</v>
      </c>
      <c r="D18" s="367">
        <v>0</v>
      </c>
      <c r="E18" s="367">
        <v>3416</v>
      </c>
      <c r="F18" s="367">
        <v>683.2</v>
      </c>
      <c r="G18" s="368">
        <v>15000</v>
      </c>
      <c r="H18" s="369">
        <v>1366.4</v>
      </c>
      <c r="I18" s="367">
        <v>0</v>
      </c>
    </row>
    <row r="19" spans="1:9" ht="17.25">
      <c r="A19" s="386" t="s">
        <v>259</v>
      </c>
      <c r="B19" s="366">
        <v>0</v>
      </c>
      <c r="C19" s="366">
        <v>48868</v>
      </c>
      <c r="D19" s="367">
        <v>9773.6</v>
      </c>
      <c r="E19" s="366">
        <v>3083</v>
      </c>
      <c r="F19" s="367">
        <v>616.6</v>
      </c>
      <c r="G19" s="368">
        <v>15000</v>
      </c>
      <c r="H19" s="368">
        <v>0</v>
      </c>
      <c r="I19" s="367">
        <v>7790.6</v>
      </c>
    </row>
    <row r="20" spans="1:9" ht="17.25">
      <c r="A20" s="386" t="s">
        <v>260</v>
      </c>
      <c r="B20" s="366">
        <v>0</v>
      </c>
      <c r="C20" s="367">
        <v>36472</v>
      </c>
      <c r="D20" s="367">
        <v>7294.4000000000005</v>
      </c>
      <c r="E20" s="367">
        <v>2123</v>
      </c>
      <c r="F20" s="367">
        <v>424.6</v>
      </c>
      <c r="G20" s="368">
        <v>15000</v>
      </c>
      <c r="H20" s="368">
        <v>0</v>
      </c>
      <c r="I20" s="367">
        <v>6869.8</v>
      </c>
    </row>
    <row r="21" spans="1:9" ht="18" thickBot="1">
      <c r="A21" s="387" t="s">
        <v>261</v>
      </c>
      <c r="B21" s="370">
        <v>0</v>
      </c>
      <c r="C21" s="371">
        <v>175090</v>
      </c>
      <c r="D21" s="371">
        <v>35018</v>
      </c>
      <c r="E21" s="371">
        <v>1666</v>
      </c>
      <c r="F21" s="371">
        <v>333.20000000000005</v>
      </c>
      <c r="G21" s="372">
        <v>15000</v>
      </c>
      <c r="H21" s="373"/>
      <c r="I21" s="392">
        <v>34684.800000000003</v>
      </c>
    </row>
    <row r="22" spans="1:9" ht="18" thickBot="1">
      <c r="A22" s="388" t="s">
        <v>181</v>
      </c>
      <c r="B22" s="374">
        <v>0</v>
      </c>
      <c r="C22" s="374">
        <v>1322120</v>
      </c>
      <c r="D22" s="374">
        <v>264424</v>
      </c>
      <c r="E22" s="374">
        <v>239414</v>
      </c>
      <c r="F22" s="374">
        <v>47882.799999999996</v>
      </c>
      <c r="G22" s="374">
        <v>180000</v>
      </c>
      <c r="H22" s="374"/>
      <c r="I22" s="374">
        <v>51526.200000000012</v>
      </c>
    </row>
    <row r="23" spans="1:9" s="391" customFormat="1" ht="15">
      <c r="A23" s="389"/>
      <c r="B23" s="390"/>
      <c r="C23" s="390"/>
      <c r="D23" s="389"/>
      <c r="E23" s="390"/>
      <c r="F23" s="389"/>
      <c r="G23" s="390"/>
      <c r="H23" s="389"/>
      <c r="I23" s="390"/>
    </row>
    <row r="24" spans="1:9" ht="15">
      <c r="A24" s="273"/>
      <c r="B24" s="273"/>
      <c r="C24" s="273"/>
      <c r="D24" s="273"/>
      <c r="E24" s="273"/>
      <c r="F24" s="273"/>
      <c r="G24" s="273"/>
      <c r="H24" s="273"/>
      <c r="I24" s="273"/>
    </row>
    <row r="25" spans="1:9" ht="15">
      <c r="A25" s="273"/>
      <c r="B25" s="273"/>
      <c r="C25" s="273"/>
      <c r="D25" s="273"/>
      <c r="E25" s="273"/>
      <c r="F25" s="273"/>
      <c r="G25" s="273"/>
      <c r="H25" s="338"/>
      <c r="I25" s="351"/>
    </row>
    <row r="26" spans="1:9" ht="15">
      <c r="A26" s="273"/>
      <c r="B26" s="273"/>
      <c r="C26" s="273"/>
      <c r="D26" s="273"/>
      <c r="E26" s="273"/>
      <c r="F26" s="273"/>
      <c r="G26" s="273"/>
      <c r="H26" s="273"/>
      <c r="I26" s="273"/>
    </row>
    <row r="27" spans="1:9" ht="15.75">
      <c r="A27" s="273"/>
      <c r="B27" s="273"/>
      <c r="C27" s="273"/>
      <c r="D27" s="273"/>
      <c r="E27" s="273"/>
      <c r="F27" s="273"/>
      <c r="G27" s="273"/>
      <c r="H27" s="274" t="s">
        <v>42</v>
      </c>
      <c r="I27" s="274"/>
    </row>
    <row r="28" spans="1:9" ht="15.75">
      <c r="A28" s="273"/>
      <c r="B28" s="273"/>
      <c r="C28" s="273"/>
      <c r="D28" s="273"/>
      <c r="E28" s="273"/>
      <c r="F28" s="273"/>
      <c r="G28" s="273"/>
      <c r="H28" s="274"/>
      <c r="I28" s="274"/>
    </row>
    <row r="29" spans="1:9" ht="15.75">
      <c r="A29" s="273"/>
      <c r="B29" s="273"/>
      <c r="C29" s="273"/>
      <c r="D29" s="273"/>
      <c r="E29" s="273"/>
      <c r="F29" s="273"/>
      <c r="G29" s="273"/>
      <c r="H29" s="274" t="s">
        <v>341</v>
      </c>
      <c r="I29" s="274"/>
    </row>
  </sheetData>
  <mergeCells count="4">
    <mergeCell ref="A3:J3"/>
    <mergeCell ref="B6:D6"/>
    <mergeCell ref="E6:F6"/>
    <mergeCell ref="G6:G8"/>
  </mergeCells>
  <phoneticPr fontId="4" type="noConversion"/>
  <pageMargins left="0.62992125984251968" right="0.74803149606299213" top="0.70866141732283472" bottom="0.98425196850393704" header="0.51181102362204722" footer="0.51181102362204722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8"/>
  <sheetViews>
    <sheetView workbookViewId="0">
      <selection sqref="A1:XFD1048576"/>
    </sheetView>
  </sheetViews>
  <sheetFormatPr defaultRowHeight="12.75"/>
  <cols>
    <col min="1" max="1" width="5.85546875" style="7" customWidth="1"/>
    <col min="2" max="2" width="48.28515625" style="7" customWidth="1"/>
    <col min="3" max="3" width="8.42578125" style="7" customWidth="1"/>
    <col min="4" max="4" width="18.5703125" style="19" customWidth="1"/>
    <col min="5" max="5" width="16.28515625" style="7" customWidth="1"/>
    <col min="6" max="6" width="9.140625" style="327"/>
    <col min="7" max="7" width="10.85546875" style="7" customWidth="1"/>
    <col min="8" max="8" width="16.140625" style="7" bestFit="1" customWidth="1"/>
    <col min="9" max="9" width="3.140625" style="7" customWidth="1"/>
    <col min="10" max="10" width="12" style="7" customWidth="1"/>
    <col min="11" max="16384" width="9.140625" style="7"/>
  </cols>
  <sheetData>
    <row r="1" spans="1:10" ht="19.5" customHeight="1">
      <c r="A1" s="4" t="s">
        <v>296</v>
      </c>
      <c r="B1" s="4"/>
      <c r="C1" s="4"/>
      <c r="D1" s="5"/>
      <c r="E1" s="6"/>
      <c r="F1" s="326"/>
    </row>
    <row r="2" spans="1:10" ht="19.5" customHeight="1">
      <c r="A2" s="8" t="s">
        <v>186</v>
      </c>
      <c r="B2" s="8" t="s">
        <v>297</v>
      </c>
      <c r="C2" s="8"/>
      <c r="D2" s="5"/>
      <c r="E2" s="6"/>
      <c r="F2" s="326"/>
    </row>
    <row r="3" spans="1:10" ht="19.5" customHeight="1">
      <c r="A3" s="356" t="s">
        <v>310</v>
      </c>
      <c r="B3" s="8"/>
      <c r="C3" s="8"/>
      <c r="D3" s="8"/>
    </row>
    <row r="4" spans="1:10" ht="11.25" customHeight="1" thickBot="1">
      <c r="A4" s="8"/>
      <c r="B4" s="8"/>
      <c r="C4" s="8"/>
      <c r="D4" s="8"/>
    </row>
    <row r="5" spans="1:10" ht="18" customHeight="1" thickBot="1">
      <c r="A5" s="421"/>
      <c r="B5" s="414" t="s">
        <v>12</v>
      </c>
      <c r="C5" s="414"/>
      <c r="D5" s="422" t="s">
        <v>311</v>
      </c>
      <c r="E5" s="423" t="s">
        <v>277</v>
      </c>
      <c r="F5" s="327" t="s">
        <v>0</v>
      </c>
    </row>
    <row r="6" spans="1:10">
      <c r="A6" s="432" t="s">
        <v>13</v>
      </c>
      <c r="B6" s="410" t="s">
        <v>14</v>
      </c>
      <c r="C6" s="410"/>
      <c r="D6" s="412">
        <v>791050.25800000015</v>
      </c>
      <c r="E6" s="433">
        <v>1203358</v>
      </c>
      <c r="F6" s="327">
        <v>301491</v>
      </c>
      <c r="J6" s="183"/>
    </row>
    <row r="7" spans="1:10">
      <c r="A7" s="434">
        <v>1</v>
      </c>
      <c r="B7" s="404" t="s">
        <v>5</v>
      </c>
      <c r="C7" s="405"/>
      <c r="D7" s="406">
        <v>117948.15</v>
      </c>
      <c r="E7" s="27">
        <v>1999</v>
      </c>
      <c r="F7" s="327">
        <v>96532</v>
      </c>
      <c r="J7" s="183"/>
    </row>
    <row r="8" spans="1:10">
      <c r="A8" s="434">
        <v>2</v>
      </c>
      <c r="B8" s="403" t="s">
        <v>15</v>
      </c>
      <c r="C8" s="405"/>
      <c r="D8" s="406">
        <v>583102.10800000012</v>
      </c>
      <c r="E8" s="27">
        <v>946343</v>
      </c>
      <c r="F8" s="327">
        <v>0</v>
      </c>
      <c r="J8" s="183"/>
    </row>
    <row r="9" spans="1:10">
      <c r="A9" s="434">
        <v>3</v>
      </c>
      <c r="B9" s="403" t="s">
        <v>16</v>
      </c>
      <c r="C9" s="405"/>
      <c r="D9" s="406">
        <v>0</v>
      </c>
      <c r="E9" s="27">
        <v>0</v>
      </c>
      <c r="F9" s="327">
        <v>0</v>
      </c>
      <c r="J9" s="183"/>
    </row>
    <row r="10" spans="1:10">
      <c r="A10" s="434">
        <v>4</v>
      </c>
      <c r="B10" s="403" t="s">
        <v>17</v>
      </c>
      <c r="C10" s="405"/>
      <c r="D10" s="406">
        <v>0</v>
      </c>
      <c r="E10" s="27">
        <v>0</v>
      </c>
      <c r="F10" s="327">
        <v>0</v>
      </c>
      <c r="J10" s="183"/>
    </row>
    <row r="11" spans="1:10">
      <c r="A11" s="434">
        <v>5</v>
      </c>
      <c r="B11" s="403" t="s">
        <v>7</v>
      </c>
      <c r="C11" s="405"/>
      <c r="D11" s="406">
        <v>0</v>
      </c>
      <c r="E11" s="27">
        <v>165016</v>
      </c>
      <c r="F11" s="327">
        <v>114959</v>
      </c>
      <c r="J11" s="183"/>
    </row>
    <row r="12" spans="1:10">
      <c r="A12" s="434">
        <v>6</v>
      </c>
      <c r="B12" s="400" t="s">
        <v>6</v>
      </c>
      <c r="C12" s="400"/>
      <c r="D12" s="406">
        <v>0</v>
      </c>
      <c r="E12" s="27">
        <v>0</v>
      </c>
      <c r="F12" s="327">
        <v>0</v>
      </c>
      <c r="G12" s="183"/>
      <c r="J12" s="183"/>
    </row>
    <row r="13" spans="1:10">
      <c r="A13" s="434">
        <v>7</v>
      </c>
      <c r="B13" s="403" t="s">
        <v>8</v>
      </c>
      <c r="C13" s="403"/>
      <c r="D13" s="406">
        <v>90000</v>
      </c>
      <c r="E13" s="27">
        <v>90000</v>
      </c>
      <c r="F13" s="327">
        <v>90000</v>
      </c>
      <c r="G13" s="13"/>
      <c r="J13" s="183"/>
    </row>
    <row r="14" spans="1:10">
      <c r="A14" s="434"/>
      <c r="B14" s="403"/>
      <c r="C14" s="403"/>
      <c r="D14" s="406"/>
      <c r="E14" s="27"/>
      <c r="G14" s="13"/>
      <c r="J14" s="183"/>
    </row>
    <row r="15" spans="1:10">
      <c r="A15" s="435" t="s">
        <v>18</v>
      </c>
      <c r="B15" s="401" t="s">
        <v>19</v>
      </c>
      <c r="C15" s="401"/>
      <c r="D15" s="402">
        <v>2921006</v>
      </c>
      <c r="E15" s="436">
        <v>2921006</v>
      </c>
      <c r="F15" s="327">
        <v>2444070</v>
      </c>
      <c r="G15" s="13"/>
      <c r="J15" s="183"/>
    </row>
    <row r="16" spans="1:10">
      <c r="A16" s="437">
        <v>1</v>
      </c>
      <c r="B16" s="403" t="s">
        <v>20</v>
      </c>
      <c r="C16" s="403"/>
      <c r="D16" s="406">
        <v>0</v>
      </c>
      <c r="E16" s="27">
        <v>0</v>
      </c>
      <c r="F16" s="327">
        <v>0</v>
      </c>
      <c r="G16" s="13"/>
      <c r="J16" s="183"/>
    </row>
    <row r="17" spans="1:10">
      <c r="A17" s="437">
        <v>2</v>
      </c>
      <c r="B17" s="403" t="s">
        <v>2</v>
      </c>
      <c r="C17" s="405"/>
      <c r="D17" s="406">
        <v>444138</v>
      </c>
      <c r="E17" s="27">
        <v>444138</v>
      </c>
      <c r="F17" s="327">
        <v>370260</v>
      </c>
      <c r="J17" s="183"/>
    </row>
    <row r="18" spans="1:10">
      <c r="A18" s="437">
        <v>3</v>
      </c>
      <c r="B18" s="403" t="s">
        <v>21</v>
      </c>
      <c r="C18" s="403"/>
      <c r="D18" s="406">
        <v>0</v>
      </c>
      <c r="E18" s="27">
        <v>0</v>
      </c>
      <c r="F18" s="327">
        <v>0</v>
      </c>
      <c r="J18" s="183"/>
    </row>
    <row r="19" spans="1:10">
      <c r="A19" s="437">
        <v>4</v>
      </c>
      <c r="B19" s="403" t="s">
        <v>9</v>
      </c>
      <c r="C19" s="405"/>
      <c r="D19" s="406">
        <v>2476868</v>
      </c>
      <c r="E19" s="27">
        <v>2476868</v>
      </c>
      <c r="F19" s="327">
        <v>2073810</v>
      </c>
      <c r="J19" s="183"/>
    </row>
    <row r="20" spans="1:10" ht="13.5" thickBot="1">
      <c r="A20" s="438">
        <v>5</v>
      </c>
      <c r="B20" s="408" t="s">
        <v>22</v>
      </c>
      <c r="C20" s="408"/>
      <c r="D20" s="409">
        <v>0</v>
      </c>
      <c r="E20" s="163">
        <v>0</v>
      </c>
      <c r="F20" s="327">
        <v>0</v>
      </c>
      <c r="J20" s="183"/>
    </row>
    <row r="21" spans="1:10" ht="16.5" thickBot="1">
      <c r="A21" s="413"/>
      <c r="B21" s="414" t="s">
        <v>23</v>
      </c>
      <c r="C21" s="414"/>
      <c r="D21" s="415">
        <v>3712056.2580000004</v>
      </c>
      <c r="E21" s="416">
        <v>4124364</v>
      </c>
      <c r="F21" s="327">
        <v>2745561</v>
      </c>
      <c r="J21" s="183"/>
    </row>
    <row r="22" spans="1:10" ht="9.75" customHeight="1">
      <c r="A22" s="439"/>
      <c r="B22" s="411"/>
      <c r="C22" s="411"/>
      <c r="D22" s="412"/>
      <c r="E22" s="433"/>
      <c r="J22" s="183"/>
    </row>
    <row r="23" spans="1:10" ht="8.25" customHeight="1" thickBot="1">
      <c r="A23" s="440"/>
      <c r="B23" s="417"/>
      <c r="C23" s="417"/>
      <c r="D23" s="418"/>
      <c r="E23" s="441"/>
      <c r="J23" s="183"/>
    </row>
    <row r="24" spans="1:10" ht="20.25" customHeight="1" thickBot="1">
      <c r="A24" s="420"/>
      <c r="B24" s="414" t="s">
        <v>24</v>
      </c>
      <c r="C24" s="414"/>
      <c r="D24" s="415"/>
      <c r="E24" s="416"/>
      <c r="J24" s="183"/>
    </row>
    <row r="25" spans="1:10">
      <c r="A25" s="439" t="s">
        <v>13</v>
      </c>
      <c r="B25" s="419" t="s">
        <v>25</v>
      </c>
      <c r="C25" s="419"/>
      <c r="D25" s="412">
        <v>8156895.5596000003</v>
      </c>
      <c r="E25" s="433">
        <v>6278245</v>
      </c>
      <c r="F25" s="327">
        <v>2189029</v>
      </c>
      <c r="J25" s="183"/>
    </row>
    <row r="26" spans="1:10">
      <c r="A26" s="434">
        <v>1</v>
      </c>
      <c r="B26" s="403" t="s">
        <v>3</v>
      </c>
      <c r="C26" s="405"/>
      <c r="D26" s="406">
        <v>747787.99</v>
      </c>
      <c r="E26" s="27">
        <v>610800</v>
      </c>
      <c r="F26" s="327">
        <v>330000</v>
      </c>
      <c r="J26" s="183"/>
    </row>
    <row r="27" spans="1:10">
      <c r="A27" s="434">
        <v>2</v>
      </c>
      <c r="B27" s="403" t="s">
        <v>262</v>
      </c>
      <c r="C27" s="403"/>
      <c r="D27" s="406">
        <v>0</v>
      </c>
      <c r="E27" s="27">
        <v>0</v>
      </c>
      <c r="F27" s="327">
        <v>0</v>
      </c>
      <c r="J27" s="183"/>
    </row>
    <row r="28" spans="1:10">
      <c r="A28" s="434">
        <v>3</v>
      </c>
      <c r="B28" s="403" t="s">
        <v>11</v>
      </c>
      <c r="C28" s="403"/>
      <c r="D28" s="406">
        <v>185000</v>
      </c>
      <c r="E28" s="27">
        <v>185000</v>
      </c>
      <c r="F28" s="327">
        <v>185000</v>
      </c>
      <c r="J28" s="183"/>
    </row>
    <row r="29" spans="1:10">
      <c r="A29" s="434">
        <v>4</v>
      </c>
      <c r="B29" s="403" t="s">
        <v>4</v>
      </c>
      <c r="C29" s="403"/>
      <c r="D29" s="406">
        <v>3707521.5</v>
      </c>
      <c r="E29" s="27">
        <v>2929985</v>
      </c>
      <c r="F29" s="327">
        <v>1656000</v>
      </c>
      <c r="J29" s="183"/>
    </row>
    <row r="30" spans="1:10">
      <c r="A30" s="434">
        <v>5</v>
      </c>
      <c r="B30" s="403" t="s">
        <v>10</v>
      </c>
      <c r="C30" s="403"/>
      <c r="D30" s="406">
        <v>14500</v>
      </c>
      <c r="E30" s="27">
        <v>34150</v>
      </c>
      <c r="F30" s="327">
        <v>8000</v>
      </c>
      <c r="J30" s="183"/>
    </row>
    <row r="31" spans="1:10">
      <c r="A31" s="434">
        <v>6</v>
      </c>
      <c r="B31" s="403" t="s">
        <v>317</v>
      </c>
      <c r="C31" s="403"/>
      <c r="D31" s="406">
        <v>34685.069600000017</v>
      </c>
      <c r="E31" s="27">
        <v>0</v>
      </c>
      <c r="F31" s="327">
        <v>0</v>
      </c>
      <c r="J31" s="183"/>
    </row>
    <row r="32" spans="1:10">
      <c r="A32" s="434">
        <v>7</v>
      </c>
      <c r="B32" s="403" t="s">
        <v>191</v>
      </c>
      <c r="C32" s="403"/>
      <c r="D32" s="406">
        <v>3467401</v>
      </c>
      <c r="E32" s="27">
        <v>2518310</v>
      </c>
      <c r="F32" s="327">
        <v>10029</v>
      </c>
      <c r="J32" s="183"/>
    </row>
    <row r="33" spans="1:10">
      <c r="A33" s="434"/>
      <c r="B33" s="403"/>
      <c r="C33" s="403"/>
      <c r="D33" s="406"/>
      <c r="E33" s="27"/>
      <c r="J33" s="183"/>
    </row>
    <row r="34" spans="1:10">
      <c r="A34" s="435" t="s">
        <v>18</v>
      </c>
      <c r="B34" s="407" t="s">
        <v>26</v>
      </c>
      <c r="C34" s="407"/>
      <c r="D34" s="402">
        <v>0</v>
      </c>
      <c r="E34" s="436">
        <v>0</v>
      </c>
      <c r="F34" s="327">
        <v>0</v>
      </c>
      <c r="J34" s="183"/>
    </row>
    <row r="35" spans="1:10">
      <c r="A35" s="437">
        <v>1</v>
      </c>
      <c r="B35" s="403" t="s">
        <v>27</v>
      </c>
      <c r="C35" s="403"/>
      <c r="D35" s="406">
        <v>0</v>
      </c>
      <c r="E35" s="27">
        <v>0</v>
      </c>
      <c r="F35" s="327">
        <v>0</v>
      </c>
      <c r="J35" s="183"/>
    </row>
    <row r="36" spans="1:10">
      <c r="A36" s="437">
        <v>2</v>
      </c>
      <c r="B36" s="403" t="s">
        <v>28</v>
      </c>
      <c r="C36" s="403"/>
      <c r="D36" s="406">
        <v>0</v>
      </c>
      <c r="E36" s="27">
        <v>0</v>
      </c>
      <c r="F36" s="327">
        <v>0</v>
      </c>
      <c r="J36" s="183"/>
    </row>
    <row r="37" spans="1:10" ht="13.5" thickBot="1">
      <c r="A37" s="438">
        <v>3</v>
      </c>
      <c r="B37" s="408" t="s">
        <v>263</v>
      </c>
      <c r="C37" s="408"/>
      <c r="D37" s="409">
        <v>0</v>
      </c>
      <c r="E37" s="163">
        <v>0</v>
      </c>
      <c r="F37" s="327">
        <v>0</v>
      </c>
      <c r="J37" s="183"/>
    </row>
    <row r="38" spans="1:10" ht="15.75" customHeight="1" thickBot="1">
      <c r="A38" s="495" t="s">
        <v>29</v>
      </c>
      <c r="B38" s="496"/>
      <c r="C38" s="424"/>
      <c r="D38" s="415">
        <v>8156895.5596000003</v>
      </c>
      <c r="E38" s="416">
        <v>6278245</v>
      </c>
      <c r="F38" s="327">
        <v>2189029</v>
      </c>
      <c r="J38" s="183"/>
    </row>
    <row r="39" spans="1:10" ht="9.75" customHeight="1" thickBot="1">
      <c r="A39" s="442"/>
      <c r="B39" s="425"/>
      <c r="C39" s="425"/>
      <c r="D39" s="426"/>
      <c r="E39" s="443"/>
      <c r="J39" s="183"/>
    </row>
    <row r="40" spans="1:10" ht="15" customHeight="1" thickBot="1">
      <c r="A40" s="413" t="s">
        <v>30</v>
      </c>
      <c r="B40" s="424" t="s">
        <v>31</v>
      </c>
      <c r="C40" s="424"/>
      <c r="D40" s="415">
        <v>-4444839.3015999999</v>
      </c>
      <c r="E40" s="416">
        <v>-2153881</v>
      </c>
      <c r="F40" s="327">
        <v>556532</v>
      </c>
      <c r="J40" s="183"/>
    </row>
    <row r="41" spans="1:10">
      <c r="A41" s="432">
        <v>1</v>
      </c>
      <c r="B41" s="427" t="s">
        <v>32</v>
      </c>
      <c r="C41" s="427"/>
      <c r="D41" s="428">
        <v>0</v>
      </c>
      <c r="E41" s="153">
        <v>0</v>
      </c>
      <c r="F41" s="327">
        <v>0</v>
      </c>
      <c r="J41" s="183"/>
    </row>
    <row r="42" spans="1:10">
      <c r="A42" s="437">
        <v>2</v>
      </c>
      <c r="B42" s="403" t="s">
        <v>33</v>
      </c>
      <c r="C42" s="403"/>
      <c r="D42" s="406">
        <v>0</v>
      </c>
      <c r="E42" s="27">
        <v>0</v>
      </c>
      <c r="F42" s="327">
        <v>0</v>
      </c>
      <c r="J42" s="183"/>
    </row>
    <row r="43" spans="1:10">
      <c r="A43" s="437">
        <v>3</v>
      </c>
      <c r="B43" s="403" t="s">
        <v>1</v>
      </c>
      <c r="C43" s="403"/>
      <c r="D43" s="406">
        <v>2000000</v>
      </c>
      <c r="E43" s="27">
        <v>2000000</v>
      </c>
      <c r="F43" s="327">
        <v>2000000</v>
      </c>
      <c r="J43" s="183"/>
    </row>
    <row r="44" spans="1:10">
      <c r="A44" s="437">
        <v>4</v>
      </c>
      <c r="B44" s="403" t="s">
        <v>34</v>
      </c>
      <c r="C44" s="403"/>
      <c r="D44" s="406">
        <v>0</v>
      </c>
      <c r="E44" s="27">
        <v>0</v>
      </c>
      <c r="F44" s="327">
        <v>0</v>
      </c>
      <c r="J44" s="183"/>
    </row>
    <row r="45" spans="1:10">
      <c r="A45" s="437">
        <v>5</v>
      </c>
      <c r="B45" s="403" t="s">
        <v>35</v>
      </c>
      <c r="C45" s="403"/>
      <c r="D45" s="406">
        <v>0</v>
      </c>
      <c r="E45" s="27">
        <v>0</v>
      </c>
      <c r="F45" s="327">
        <v>0</v>
      </c>
      <c r="J45" s="183"/>
    </row>
    <row r="46" spans="1:10">
      <c r="A46" s="437">
        <v>6</v>
      </c>
      <c r="B46" s="403" t="s">
        <v>36</v>
      </c>
      <c r="C46" s="403"/>
      <c r="D46" s="406">
        <v>0</v>
      </c>
      <c r="E46" s="27">
        <v>0</v>
      </c>
      <c r="F46" s="327">
        <v>0</v>
      </c>
      <c r="J46" s="183"/>
    </row>
    <row r="47" spans="1:10">
      <c r="A47" s="437">
        <v>7</v>
      </c>
      <c r="B47" s="403" t="s">
        <v>37</v>
      </c>
      <c r="C47" s="403"/>
      <c r="D47" s="406">
        <v>0</v>
      </c>
      <c r="E47" s="27">
        <v>0</v>
      </c>
      <c r="F47" s="327">
        <v>0</v>
      </c>
      <c r="J47" s="183"/>
    </row>
    <row r="48" spans="1:10">
      <c r="A48" s="437">
        <v>8</v>
      </c>
      <c r="B48" s="403" t="s">
        <v>38</v>
      </c>
      <c r="C48" s="403"/>
      <c r="D48" s="406">
        <v>0</v>
      </c>
      <c r="E48" s="27">
        <v>0</v>
      </c>
      <c r="F48" s="327">
        <v>0</v>
      </c>
      <c r="J48" s="183"/>
    </row>
    <row r="49" spans="1:10">
      <c r="A49" s="437">
        <v>9</v>
      </c>
      <c r="B49" s="403" t="s">
        <v>39</v>
      </c>
      <c r="C49" s="403"/>
      <c r="D49" s="406">
        <v>-4153881</v>
      </c>
      <c r="E49" s="27">
        <v>-1443468</v>
      </c>
      <c r="F49" s="327">
        <v>-228298</v>
      </c>
      <c r="J49" s="183"/>
    </row>
    <row r="50" spans="1:10" ht="13.5" thickBot="1">
      <c r="A50" s="438">
        <v>10</v>
      </c>
      <c r="B50" s="408" t="s">
        <v>264</v>
      </c>
      <c r="C50" s="408"/>
      <c r="D50" s="409">
        <v>-2290958.3015999994</v>
      </c>
      <c r="E50" s="163">
        <v>-2710413</v>
      </c>
      <c r="F50" s="327">
        <v>-1215170</v>
      </c>
      <c r="J50" s="183"/>
    </row>
    <row r="51" spans="1:10" ht="13.5" thickBot="1">
      <c r="A51" s="413"/>
      <c r="B51" s="429" t="s">
        <v>40</v>
      </c>
      <c r="C51" s="429"/>
      <c r="D51" s="415">
        <v>-4444839.3015999999</v>
      </c>
      <c r="E51" s="416">
        <v>-2153881</v>
      </c>
      <c r="F51" s="327">
        <v>556532</v>
      </c>
      <c r="J51" s="183"/>
    </row>
    <row r="52" spans="1:10" ht="13.5" thickBot="1">
      <c r="A52" s="444"/>
      <c r="B52" s="430"/>
      <c r="C52" s="430"/>
      <c r="D52" s="426"/>
      <c r="E52" s="443"/>
      <c r="J52" s="183"/>
    </row>
    <row r="53" spans="1:10" ht="18" customHeight="1" thickBot="1">
      <c r="A53" s="493" t="s">
        <v>41</v>
      </c>
      <c r="B53" s="494"/>
      <c r="C53" s="431"/>
      <c r="D53" s="415">
        <v>3712056.2580000004</v>
      </c>
      <c r="E53" s="416">
        <v>4124364</v>
      </c>
      <c r="F53" s="327">
        <v>2745561</v>
      </c>
      <c r="J53" s="183"/>
    </row>
    <row r="54" spans="1:10" ht="14.25" customHeight="1">
      <c r="D54" s="328">
        <v>0</v>
      </c>
      <c r="E54" s="328">
        <v>0</v>
      </c>
    </row>
    <row r="55" spans="1:10" ht="18.75" customHeight="1"/>
    <row r="56" spans="1:10" ht="15">
      <c r="D56" s="20" t="s">
        <v>42</v>
      </c>
    </row>
    <row r="57" spans="1:10" ht="15.75" customHeight="1">
      <c r="D57" s="20"/>
    </row>
    <row r="58" spans="1:10" ht="15">
      <c r="D58" s="20" t="s">
        <v>341</v>
      </c>
    </row>
  </sheetData>
  <mergeCells count="2">
    <mergeCell ref="A53:B53"/>
    <mergeCell ref="A38:B38"/>
  </mergeCells>
  <phoneticPr fontId="5" type="noConversion"/>
  <pageMargins left="0.75" right="0.75" top="0.6" bottom="0.33" header="0.5" footer="0.4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topLeftCell="A16" workbookViewId="0">
      <selection activeCell="A16" sqref="A1:XFD1048576"/>
    </sheetView>
  </sheetViews>
  <sheetFormatPr defaultRowHeight="12.75"/>
  <cols>
    <col min="1" max="1" width="5.85546875" style="7" customWidth="1"/>
    <col min="2" max="2" width="56.140625" style="7" customWidth="1"/>
    <col min="3" max="3" width="9.28515625" style="7" hidden="1" customWidth="1"/>
    <col min="4" max="4" width="17" style="7" customWidth="1"/>
    <col min="5" max="5" width="2.7109375" style="7" customWidth="1"/>
    <col min="6" max="6" width="17.5703125" style="7" customWidth="1"/>
    <col min="7" max="7" width="10.140625" style="7" bestFit="1" customWidth="1"/>
    <col min="8" max="16384" width="9.140625" style="7"/>
  </cols>
  <sheetData>
    <row r="1" spans="1:9" ht="18.75">
      <c r="A1" s="4" t="s">
        <v>296</v>
      </c>
      <c r="B1" s="33"/>
      <c r="C1" s="21"/>
      <c r="D1" s="22"/>
      <c r="E1" s="22"/>
      <c r="F1" s="22"/>
    </row>
    <row r="2" spans="1:9" ht="18.75">
      <c r="A2" s="33" t="s">
        <v>186</v>
      </c>
      <c r="B2" s="33" t="s">
        <v>297</v>
      </c>
      <c r="C2" s="21"/>
      <c r="D2" s="22"/>
      <c r="E2" s="22"/>
      <c r="F2" s="22"/>
    </row>
    <row r="3" spans="1:9" ht="18.75">
      <c r="A3" s="33" t="s">
        <v>43</v>
      </c>
      <c r="B3" s="6"/>
      <c r="C3" s="22"/>
      <c r="E3" s="22"/>
      <c r="F3" s="22"/>
    </row>
    <row r="4" spans="1:9" ht="18.75">
      <c r="A4" s="33" t="s">
        <v>310</v>
      </c>
      <c r="B4" s="6"/>
      <c r="C4" s="22"/>
      <c r="D4" s="21"/>
      <c r="E4" s="22"/>
      <c r="F4" s="22"/>
    </row>
    <row r="5" spans="1:9" ht="18.75">
      <c r="A5" s="21"/>
      <c r="B5" s="22"/>
      <c r="C5" s="22"/>
      <c r="D5" s="21"/>
      <c r="E5" s="22"/>
      <c r="F5" s="22"/>
    </row>
    <row r="6" spans="1:9" ht="13.5" thickBot="1">
      <c r="A6" s="23" t="s">
        <v>44</v>
      </c>
      <c r="D6" s="23"/>
    </row>
    <row r="7" spans="1:9" ht="18" customHeight="1">
      <c r="A7" s="460"/>
      <c r="B7" s="468" t="s">
        <v>270</v>
      </c>
      <c r="C7" s="469" t="s">
        <v>178</v>
      </c>
      <c r="D7" s="470" t="s">
        <v>311</v>
      </c>
      <c r="E7" s="470"/>
      <c r="F7" s="471" t="s">
        <v>277</v>
      </c>
    </row>
    <row r="8" spans="1:9" ht="18" customHeight="1">
      <c r="A8" s="461" t="s">
        <v>271</v>
      </c>
      <c r="B8" s="472"/>
      <c r="C8" s="445"/>
      <c r="D8" s="446"/>
      <c r="E8" s="446"/>
      <c r="F8" s="473"/>
    </row>
    <row r="9" spans="1:9" ht="18.75" customHeight="1">
      <c r="A9" s="462"/>
      <c r="B9" s="474" t="s">
        <v>265</v>
      </c>
      <c r="C9" s="447"/>
      <c r="D9" s="448">
        <v>1322120.1384000001</v>
      </c>
      <c r="E9" s="449"/>
      <c r="F9" s="475">
        <v>846873</v>
      </c>
    </row>
    <row r="10" spans="1:9" ht="15.75">
      <c r="A10" s="463"/>
      <c r="B10" s="476" t="s">
        <v>45</v>
      </c>
      <c r="C10" s="450"/>
      <c r="D10" s="448">
        <v>0</v>
      </c>
      <c r="E10" s="451"/>
      <c r="F10" s="477">
        <v>0</v>
      </c>
    </row>
    <row r="11" spans="1:9" ht="45.75" customHeight="1">
      <c r="A11" s="463"/>
      <c r="B11" s="478" t="s">
        <v>266</v>
      </c>
      <c r="C11" s="452"/>
      <c r="D11" s="448">
        <v>0</v>
      </c>
      <c r="E11" s="451"/>
      <c r="F11" s="477">
        <v>0</v>
      </c>
    </row>
    <row r="12" spans="1:9" ht="28.5" customHeight="1">
      <c r="A12" s="463"/>
      <c r="B12" s="478" t="s">
        <v>46</v>
      </c>
      <c r="C12" s="452"/>
      <c r="D12" s="448">
        <v>0</v>
      </c>
      <c r="E12" s="451"/>
      <c r="F12" s="477">
        <v>0</v>
      </c>
    </row>
    <row r="13" spans="1:9" ht="19.5" customHeight="1">
      <c r="A13" s="464"/>
      <c r="B13" s="479" t="s">
        <v>268</v>
      </c>
      <c r="C13" s="453"/>
      <c r="D13" s="449">
        <v>1322120.1384000001</v>
      </c>
      <c r="E13" s="454"/>
      <c r="F13" s="480">
        <v>846873</v>
      </c>
      <c r="I13" s="183"/>
    </row>
    <row r="14" spans="1:9" ht="11.25" customHeight="1">
      <c r="A14" s="464"/>
      <c r="B14" s="479"/>
      <c r="C14" s="453"/>
      <c r="D14" s="448"/>
      <c r="E14" s="451"/>
      <c r="F14" s="481"/>
    </row>
    <row r="15" spans="1:9" ht="15" customHeight="1">
      <c r="A15" s="464" t="s">
        <v>272</v>
      </c>
      <c r="B15" s="479"/>
      <c r="C15" s="453"/>
      <c r="D15" s="448"/>
      <c r="E15" s="451"/>
      <c r="F15" s="481"/>
    </row>
    <row r="16" spans="1:9" s="24" customFormat="1" ht="15.75">
      <c r="A16" s="465"/>
      <c r="B16" s="478" t="s">
        <v>212</v>
      </c>
      <c r="C16" s="405"/>
      <c r="D16" s="448">
        <v>0</v>
      </c>
      <c r="E16" s="455"/>
      <c r="F16" s="481">
        <v>0</v>
      </c>
      <c r="G16" s="25"/>
    </row>
    <row r="17" spans="1:8" ht="15.75">
      <c r="A17" s="466"/>
      <c r="B17" s="482" t="s">
        <v>47</v>
      </c>
      <c r="C17" s="405"/>
      <c r="D17" s="448">
        <v>457249.25</v>
      </c>
      <c r="E17" s="451"/>
      <c r="F17" s="481">
        <v>887133</v>
      </c>
    </row>
    <row r="18" spans="1:8" ht="15.75">
      <c r="A18" s="466"/>
      <c r="B18" s="482" t="s">
        <v>48</v>
      </c>
      <c r="C18" s="405"/>
      <c r="D18" s="448">
        <v>3104515.5</v>
      </c>
      <c r="E18" s="451"/>
      <c r="F18" s="481">
        <v>2646476.5</v>
      </c>
    </row>
    <row r="19" spans="1:8" ht="15.75">
      <c r="A19" s="466"/>
      <c r="B19" s="482" t="s">
        <v>49</v>
      </c>
      <c r="C19" s="405"/>
      <c r="D19" s="448">
        <v>0</v>
      </c>
      <c r="E19" s="451"/>
      <c r="F19" s="481">
        <v>0</v>
      </c>
    </row>
    <row r="20" spans="1:8" ht="15.75">
      <c r="A20" s="466"/>
      <c r="B20" s="479" t="s">
        <v>269</v>
      </c>
      <c r="C20" s="453"/>
      <c r="D20" s="457">
        <v>3561764.75</v>
      </c>
      <c r="E20" s="457">
        <v>0</v>
      </c>
      <c r="F20" s="483">
        <v>3533609.5</v>
      </c>
    </row>
    <row r="21" spans="1:8" ht="7.5" customHeight="1">
      <c r="A21" s="466"/>
      <c r="B21" s="479"/>
      <c r="C21" s="453"/>
      <c r="D21" s="458"/>
      <c r="E21" s="451"/>
      <c r="F21" s="481"/>
    </row>
    <row r="22" spans="1:8" ht="15.75">
      <c r="A22" s="467"/>
      <c r="B22" s="484" t="s">
        <v>50</v>
      </c>
      <c r="C22" s="399"/>
      <c r="D22" s="459">
        <v>-2239644.6115999999</v>
      </c>
      <c r="E22" s="459">
        <v>0</v>
      </c>
      <c r="F22" s="485">
        <v>-2686736.5</v>
      </c>
      <c r="G22" s="26"/>
    </row>
    <row r="23" spans="1:8" ht="9" customHeight="1">
      <c r="A23" s="466"/>
      <c r="B23" s="482"/>
      <c r="C23" s="456"/>
      <c r="D23" s="451"/>
      <c r="E23" s="451"/>
      <c r="F23" s="481"/>
    </row>
    <row r="24" spans="1:8" ht="31.5">
      <c r="A24" s="466"/>
      <c r="B24" s="478" t="s">
        <v>51</v>
      </c>
      <c r="C24" s="452"/>
      <c r="D24" s="448">
        <v>0</v>
      </c>
      <c r="E24" s="451"/>
      <c r="F24" s="481">
        <v>0</v>
      </c>
    </row>
    <row r="25" spans="1:8" ht="15.75">
      <c r="A25" s="466"/>
      <c r="B25" s="478" t="s">
        <v>281</v>
      </c>
      <c r="C25" s="452"/>
      <c r="D25" s="448">
        <v>4.18</v>
      </c>
      <c r="E25" s="451"/>
      <c r="F25" s="481">
        <v>0</v>
      </c>
    </row>
    <row r="26" spans="1:8" ht="15.75">
      <c r="A26" s="466"/>
      <c r="B26" s="478" t="s">
        <v>282</v>
      </c>
      <c r="C26" s="452"/>
      <c r="D26" s="448">
        <v>0</v>
      </c>
      <c r="E26" s="451"/>
      <c r="F26" s="481">
        <v>0</v>
      </c>
    </row>
    <row r="27" spans="1:8" ht="15.75">
      <c r="A27" s="466"/>
      <c r="B27" s="482" t="s">
        <v>283</v>
      </c>
      <c r="C27" s="456"/>
      <c r="D27" s="448">
        <v>-51317.869999999995</v>
      </c>
      <c r="E27" s="451"/>
      <c r="F27" s="481">
        <v>-23676.959999999999</v>
      </c>
    </row>
    <row r="28" spans="1:8" ht="15.75">
      <c r="A28" s="460"/>
      <c r="B28" s="484" t="s">
        <v>52</v>
      </c>
      <c r="C28" s="399"/>
      <c r="D28" s="459">
        <v>-2290958.3015999999</v>
      </c>
      <c r="E28" s="459"/>
      <c r="F28" s="485">
        <v>-2710413.46</v>
      </c>
    </row>
    <row r="29" spans="1:8" ht="15.75">
      <c r="A29" s="466"/>
      <c r="B29" s="482" t="s">
        <v>213</v>
      </c>
      <c r="C29" s="456"/>
      <c r="D29" s="458"/>
      <c r="E29" s="451"/>
      <c r="F29" s="481"/>
    </row>
    <row r="30" spans="1:8" ht="16.5" thickBot="1">
      <c r="A30" s="460"/>
      <c r="B30" s="486" t="s">
        <v>53</v>
      </c>
      <c r="C30" s="487"/>
      <c r="D30" s="488">
        <v>-2290958.3015999999</v>
      </c>
      <c r="E30" s="488"/>
      <c r="F30" s="489">
        <v>-2710413.46</v>
      </c>
      <c r="H30" s="183"/>
    </row>
    <row r="31" spans="1:8" ht="15.75">
      <c r="A31" s="245"/>
      <c r="B31" s="245" t="s">
        <v>54</v>
      </c>
      <c r="C31" s="245"/>
      <c r="D31" s="246"/>
      <c r="E31" s="246"/>
      <c r="F31" s="246"/>
    </row>
    <row r="32" spans="1:8" ht="15.75">
      <c r="A32" s="245"/>
      <c r="B32" s="245" t="s">
        <v>55</v>
      </c>
      <c r="C32" s="245"/>
      <c r="D32" s="246"/>
      <c r="E32" s="246"/>
      <c r="F32" s="246"/>
      <c r="H32" s="183"/>
    </row>
    <row r="33" spans="1:6" ht="15.75">
      <c r="A33" s="29"/>
      <c r="B33" s="29"/>
      <c r="C33" s="29"/>
      <c r="D33" s="352">
        <v>0</v>
      </c>
      <c r="E33" s="30"/>
      <c r="F33" s="352">
        <v>-0.4599999999627471</v>
      </c>
    </row>
    <row r="34" spans="1:6" ht="15.75">
      <c r="A34" s="29"/>
      <c r="B34" s="29"/>
      <c r="C34" s="29"/>
      <c r="D34" s="30"/>
      <c r="E34" s="30"/>
      <c r="F34" s="30"/>
    </row>
    <row r="35" spans="1:6">
      <c r="B35" s="31"/>
      <c r="C35" s="31"/>
      <c r="D35" s="32"/>
    </row>
    <row r="36" spans="1:6" ht="15">
      <c r="F36" s="20" t="s">
        <v>42</v>
      </c>
    </row>
    <row r="37" spans="1:6" ht="15">
      <c r="F37" s="20"/>
    </row>
    <row r="38" spans="1:6" ht="15">
      <c r="F38" s="20" t="s">
        <v>341</v>
      </c>
    </row>
  </sheetData>
  <phoneticPr fontId="5" type="noConversion"/>
  <printOptions horizontalCentered="1"/>
  <pageMargins left="0.88" right="0.75" top="1.04" bottom="0.76" header="0.31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XFD1048576"/>
    </sheetView>
  </sheetViews>
  <sheetFormatPr defaultRowHeight="12.75"/>
  <cols>
    <col min="1" max="1" width="25.28515625" style="7" customWidth="1"/>
    <col min="2" max="3" width="16.140625" style="7" customWidth="1"/>
    <col min="4" max="4" width="9.42578125" style="19" customWidth="1"/>
    <col min="5" max="5" width="15.140625" style="7" customWidth="1"/>
    <col min="6" max="6" width="20.28515625" style="7" customWidth="1"/>
    <col min="7" max="7" width="16.7109375" style="7" customWidth="1"/>
    <col min="8" max="16384" width="9.140625" style="7"/>
  </cols>
  <sheetData>
    <row r="1" spans="1:7" ht="0.75" customHeight="1"/>
    <row r="2" spans="1:7" ht="1.5" customHeight="1"/>
    <row r="3" spans="1:7" ht="15.75">
      <c r="A3" s="33" t="s">
        <v>296</v>
      </c>
    </row>
    <row r="4" spans="1:7" ht="15.75">
      <c r="A4" s="33" t="s">
        <v>310</v>
      </c>
      <c r="C4" s="33"/>
      <c r="D4" s="34"/>
      <c r="E4" s="23"/>
    </row>
    <row r="5" spans="1:7" ht="15.75">
      <c r="A5" s="35"/>
    </row>
    <row r="6" spans="1:7" ht="15.75">
      <c r="A6" s="497" t="s">
        <v>276</v>
      </c>
      <c r="B6" s="498"/>
      <c r="C6" s="498"/>
      <c r="D6" s="498"/>
      <c r="E6" s="498"/>
      <c r="F6" s="498"/>
      <c r="G6" s="498"/>
    </row>
    <row r="7" spans="1:7" ht="13.5" thickBot="1"/>
    <row r="8" spans="1:7" ht="16.5" customHeight="1" thickBot="1">
      <c r="A8" s="17"/>
      <c r="B8" s="36" t="s">
        <v>298</v>
      </c>
      <c r="C8" s="36" t="s">
        <v>34</v>
      </c>
      <c r="D8" s="36" t="s">
        <v>179</v>
      </c>
      <c r="E8" s="36" t="s">
        <v>180</v>
      </c>
      <c r="F8" s="36" t="s">
        <v>189</v>
      </c>
      <c r="G8" s="36" t="s">
        <v>181</v>
      </c>
    </row>
    <row r="9" spans="1:7">
      <c r="A9" s="37" t="s">
        <v>284</v>
      </c>
      <c r="B9" s="38">
        <v>2000000</v>
      </c>
      <c r="C9" s="38">
        <v>0</v>
      </c>
      <c r="D9" s="38">
        <v>0</v>
      </c>
      <c r="E9" s="38">
        <v>0</v>
      </c>
      <c r="F9" s="38">
        <v>-4153881</v>
      </c>
      <c r="G9" s="38">
        <v>-2153881</v>
      </c>
    </row>
    <row r="10" spans="1:7">
      <c r="A10" s="39" t="s">
        <v>183</v>
      </c>
      <c r="B10" s="40"/>
      <c r="C10" s="40"/>
      <c r="D10" s="41"/>
      <c r="E10" s="40"/>
      <c r="F10" s="40"/>
      <c r="G10" s="12">
        <v>0</v>
      </c>
    </row>
    <row r="11" spans="1:7" ht="25.5">
      <c r="A11" s="39" t="s">
        <v>190</v>
      </c>
      <c r="B11" s="41"/>
      <c r="C11" s="40"/>
      <c r="D11" s="41"/>
      <c r="E11" s="11"/>
      <c r="F11" s="14">
        <v>-2290958.3015999994</v>
      </c>
      <c r="G11" s="12">
        <v>-2290958.3015999994</v>
      </c>
    </row>
    <row r="12" spans="1:7">
      <c r="A12" s="39"/>
      <c r="B12" s="41"/>
      <c r="C12" s="40"/>
      <c r="D12" s="41"/>
      <c r="F12" s="41"/>
      <c r="G12" s="12">
        <v>0</v>
      </c>
    </row>
    <row r="13" spans="1:7" ht="18.75" customHeight="1">
      <c r="A13" s="11" t="s">
        <v>182</v>
      </c>
      <c r="B13" s="40"/>
      <c r="C13" s="40"/>
      <c r="D13" s="41"/>
      <c r="E13" s="40"/>
      <c r="F13" s="41"/>
      <c r="G13" s="12">
        <v>0</v>
      </c>
    </row>
    <row r="14" spans="1:7">
      <c r="A14" s="11" t="s">
        <v>288</v>
      </c>
      <c r="B14" s="40"/>
      <c r="C14" s="40"/>
      <c r="D14" s="41"/>
      <c r="E14" s="14"/>
      <c r="F14" s="40"/>
      <c r="G14" s="12">
        <v>0</v>
      </c>
    </row>
    <row r="15" spans="1:7" ht="13.5" thickBot="1">
      <c r="A15" s="42" t="s">
        <v>184</v>
      </c>
      <c r="B15" s="43"/>
      <c r="C15" s="43"/>
      <c r="D15" s="44"/>
      <c r="E15" s="43"/>
      <c r="F15" s="45"/>
      <c r="G15" s="12">
        <v>0</v>
      </c>
    </row>
    <row r="16" spans="1:7" ht="13.5" thickBot="1">
      <c r="A16" s="46" t="s">
        <v>285</v>
      </c>
      <c r="B16" s="16">
        <v>2000000</v>
      </c>
      <c r="C16" s="16">
        <v>0</v>
      </c>
      <c r="D16" s="16">
        <v>0</v>
      </c>
      <c r="E16" s="16">
        <v>0</v>
      </c>
      <c r="F16" s="16">
        <v>-6444839.3015999999</v>
      </c>
      <c r="G16" s="16">
        <v>-4444839.3015999999</v>
      </c>
    </row>
    <row r="17" spans="1:7" ht="13.5" thickBot="1">
      <c r="A17" s="47"/>
      <c r="B17" s="48"/>
      <c r="C17" s="48"/>
      <c r="D17" s="49"/>
      <c r="E17" s="48"/>
      <c r="F17" s="50"/>
      <c r="G17" s="329">
        <v>0</v>
      </c>
    </row>
    <row r="18" spans="1:7">
      <c r="G18" s="353">
        <v>0</v>
      </c>
    </row>
    <row r="19" spans="1:7" ht="15">
      <c r="F19" s="20" t="s">
        <v>42</v>
      </c>
    </row>
    <row r="20" spans="1:7" ht="15">
      <c r="F20" s="20"/>
    </row>
    <row r="21" spans="1:7" ht="15">
      <c r="F21" s="20" t="s">
        <v>341</v>
      </c>
    </row>
    <row r="22" spans="1:7">
      <c r="F22" s="51"/>
    </row>
  </sheetData>
  <mergeCells count="1">
    <mergeCell ref="A6:G6"/>
  </mergeCells>
  <phoneticPr fontId="5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2"/>
  <sheetViews>
    <sheetView workbookViewId="0">
      <selection sqref="A1:XFD1048576"/>
    </sheetView>
  </sheetViews>
  <sheetFormatPr defaultRowHeight="12.75"/>
  <cols>
    <col min="1" max="1" width="5" style="52" customWidth="1"/>
    <col min="2" max="2" width="72.5703125" style="52" customWidth="1"/>
    <col min="3" max="4" width="20.5703125" style="52" customWidth="1"/>
    <col min="5" max="5" width="9.140625" style="52"/>
    <col min="6" max="6" width="11.5703125" style="52" bestFit="1" customWidth="1"/>
    <col min="7" max="16384" width="9.140625" style="52"/>
  </cols>
  <sheetData>
    <row r="1" spans="1:4" ht="15.75">
      <c r="A1" s="4" t="s">
        <v>296</v>
      </c>
    </row>
    <row r="2" spans="1:4" ht="15.75">
      <c r="A2" s="325" t="s">
        <v>280</v>
      </c>
      <c r="B2" s="8" t="s">
        <v>297</v>
      </c>
    </row>
    <row r="4" spans="1:4" s="53" customFormat="1" ht="15.75">
      <c r="A4" s="500" t="s">
        <v>192</v>
      </c>
      <c r="B4" s="500"/>
      <c r="C4" s="500"/>
    </row>
    <row r="5" spans="1:4" ht="13.5" thickBot="1"/>
    <row r="6" spans="1:4" ht="13.5" thickBot="1">
      <c r="A6" s="54" t="s">
        <v>56</v>
      </c>
      <c r="B6" s="55" t="s">
        <v>57</v>
      </c>
      <c r="C6" s="56">
        <v>2013</v>
      </c>
      <c r="D6" s="56">
        <v>2012</v>
      </c>
    </row>
    <row r="7" spans="1:4" ht="13.5" thickBot="1">
      <c r="A7" s="332" t="s">
        <v>13</v>
      </c>
      <c r="B7" s="499" t="s">
        <v>58</v>
      </c>
      <c r="C7" s="499"/>
      <c r="D7" s="333"/>
    </row>
    <row r="8" spans="1:4">
      <c r="A8" s="330"/>
      <c r="B8" s="331" t="s">
        <v>193</v>
      </c>
      <c r="C8" s="153">
        <v>-2290958.3015999994</v>
      </c>
      <c r="D8" s="153">
        <v>-2710413</v>
      </c>
    </row>
    <row r="9" spans="1:4">
      <c r="A9" s="57"/>
      <c r="B9" s="58" t="s">
        <v>194</v>
      </c>
      <c r="C9" s="59"/>
      <c r="D9" s="59"/>
    </row>
    <row r="10" spans="1:4">
      <c r="A10" s="57">
        <v>1</v>
      </c>
      <c r="B10" s="58" t="s">
        <v>195</v>
      </c>
      <c r="C10" s="27">
        <v>0</v>
      </c>
      <c r="D10" s="27">
        <v>0</v>
      </c>
    </row>
    <row r="11" spans="1:4">
      <c r="A11" s="57">
        <v>2</v>
      </c>
      <c r="B11" s="58" t="s">
        <v>196</v>
      </c>
      <c r="C11" s="27">
        <v>363240.89199999988</v>
      </c>
      <c r="D11" s="27">
        <v>-946343</v>
      </c>
    </row>
    <row r="12" spans="1:4">
      <c r="A12" s="57">
        <v>3</v>
      </c>
      <c r="B12" s="58" t="s">
        <v>205</v>
      </c>
      <c r="C12" s="27">
        <v>0</v>
      </c>
      <c r="D12" s="27">
        <v>0</v>
      </c>
    </row>
    <row r="13" spans="1:4">
      <c r="A13" s="57">
        <v>4</v>
      </c>
      <c r="B13" s="58" t="s">
        <v>197</v>
      </c>
      <c r="C13" s="27">
        <v>0</v>
      </c>
      <c r="D13" s="27">
        <v>0</v>
      </c>
    </row>
    <row r="14" spans="1:4">
      <c r="A14" s="57">
        <v>5</v>
      </c>
      <c r="B14" s="58" t="s">
        <v>198</v>
      </c>
      <c r="C14" s="27">
        <v>165016</v>
      </c>
      <c r="D14" s="27">
        <v>-50057</v>
      </c>
    </row>
    <row r="15" spans="1:4">
      <c r="A15" s="57">
        <v>6</v>
      </c>
      <c r="B15" s="58" t="s">
        <v>206</v>
      </c>
      <c r="C15" s="27">
        <v>0</v>
      </c>
      <c r="D15" s="27">
        <v>0</v>
      </c>
    </row>
    <row r="16" spans="1:4">
      <c r="A16" s="57">
        <v>7</v>
      </c>
      <c r="B16" s="58" t="s">
        <v>207</v>
      </c>
      <c r="C16" s="27">
        <v>0</v>
      </c>
      <c r="D16" s="27">
        <v>0</v>
      </c>
    </row>
    <row r="17" spans="1:4">
      <c r="A17" s="57">
        <v>6</v>
      </c>
      <c r="B17" s="58" t="s">
        <v>199</v>
      </c>
      <c r="C17" s="27">
        <v>136987.99</v>
      </c>
      <c r="D17" s="27">
        <v>280800</v>
      </c>
    </row>
    <row r="18" spans="1:4">
      <c r="A18" s="57"/>
      <c r="B18" s="58" t="s">
        <v>275</v>
      </c>
      <c r="C18" s="27">
        <v>0</v>
      </c>
      <c r="D18" s="27">
        <v>0</v>
      </c>
    </row>
    <row r="19" spans="1:4">
      <c r="A19" s="57">
        <v>7</v>
      </c>
      <c r="B19" s="58" t="s">
        <v>208</v>
      </c>
      <c r="C19" s="27">
        <v>0</v>
      </c>
      <c r="D19" s="27">
        <v>0</v>
      </c>
    </row>
    <row r="20" spans="1:4">
      <c r="A20" s="57">
        <v>8</v>
      </c>
      <c r="B20" s="58" t="s">
        <v>200</v>
      </c>
      <c r="C20" s="27">
        <v>777536.5</v>
      </c>
      <c r="D20" s="27">
        <v>1273985</v>
      </c>
    </row>
    <row r="21" spans="1:4">
      <c r="A21" s="57">
        <v>9</v>
      </c>
      <c r="B21" s="60" t="s">
        <v>201</v>
      </c>
      <c r="C21" s="27">
        <v>-19650</v>
      </c>
      <c r="D21" s="27">
        <v>26150</v>
      </c>
    </row>
    <row r="22" spans="1:4">
      <c r="A22" s="57">
        <v>10</v>
      </c>
      <c r="B22" s="60" t="s">
        <v>318</v>
      </c>
      <c r="C22" s="27">
        <v>34685.069600000017</v>
      </c>
      <c r="D22" s="27">
        <v>0</v>
      </c>
    </row>
    <row r="23" spans="1:4" ht="13.5" thickBot="1">
      <c r="A23" s="57">
        <v>11</v>
      </c>
      <c r="B23" s="60" t="s">
        <v>209</v>
      </c>
      <c r="C23" s="27">
        <v>949091</v>
      </c>
      <c r="D23" s="27">
        <v>2508281</v>
      </c>
    </row>
    <row r="24" spans="1:4" ht="13.5" thickBot="1">
      <c r="A24" s="61"/>
      <c r="B24" s="62" t="s">
        <v>59</v>
      </c>
      <c r="C24" s="63">
        <v>115949.15000000061</v>
      </c>
      <c r="D24" s="63">
        <v>382403</v>
      </c>
    </row>
    <row r="25" spans="1:4">
      <c r="A25" s="64"/>
      <c r="B25" s="65"/>
      <c r="C25" s="65"/>
      <c r="D25" s="65"/>
    </row>
    <row r="26" spans="1:4" ht="13.5" thickBot="1">
      <c r="A26" s="64"/>
      <c r="B26" s="65"/>
      <c r="C26" s="65"/>
      <c r="D26" s="65"/>
    </row>
    <row r="27" spans="1:4" ht="13.5" thickBot="1">
      <c r="A27" s="332" t="s">
        <v>18</v>
      </c>
      <c r="B27" s="499" t="s">
        <v>60</v>
      </c>
      <c r="C27" s="499"/>
      <c r="D27" s="333"/>
    </row>
    <row r="28" spans="1:4">
      <c r="A28" s="330">
        <v>1</v>
      </c>
      <c r="B28" s="331" t="s">
        <v>61</v>
      </c>
      <c r="C28" s="334">
        <v>0</v>
      </c>
      <c r="D28" s="334">
        <v>0</v>
      </c>
    </row>
    <row r="29" spans="1:4">
      <c r="A29" s="57">
        <v>2</v>
      </c>
      <c r="B29" s="58" t="s">
        <v>210</v>
      </c>
      <c r="C29" s="27">
        <v>0</v>
      </c>
      <c r="D29" s="27">
        <v>-403058</v>
      </c>
    </row>
    <row r="30" spans="1:4">
      <c r="A30" s="57">
        <v>3</v>
      </c>
      <c r="B30" s="58" t="s">
        <v>62</v>
      </c>
      <c r="C30" s="27">
        <v>0</v>
      </c>
      <c r="D30" s="27">
        <v>-73878</v>
      </c>
    </row>
    <row r="31" spans="1:4" ht="13.5" thickBot="1">
      <c r="A31" s="57">
        <v>4</v>
      </c>
      <c r="B31" s="58" t="s">
        <v>202</v>
      </c>
      <c r="C31" s="66">
        <v>0</v>
      </c>
      <c r="D31" s="66">
        <v>0</v>
      </c>
    </row>
    <row r="32" spans="1:4" ht="13.5" thickBot="1">
      <c r="A32" s="61"/>
      <c r="B32" s="62" t="s">
        <v>63</v>
      </c>
      <c r="C32" s="63">
        <v>0</v>
      </c>
      <c r="D32" s="63">
        <v>-476936</v>
      </c>
    </row>
    <row r="33" spans="1:4">
      <c r="A33" s="64"/>
      <c r="B33" s="65"/>
      <c r="C33" s="65"/>
      <c r="D33" s="65"/>
    </row>
    <row r="34" spans="1:4" ht="13.5" thickBot="1">
      <c r="A34" s="64"/>
      <c r="B34" s="65"/>
      <c r="C34" s="65"/>
      <c r="D34" s="65"/>
    </row>
    <row r="35" spans="1:4" ht="13.5" thickBot="1">
      <c r="A35" s="332" t="s">
        <v>30</v>
      </c>
      <c r="B35" s="499" t="s">
        <v>64</v>
      </c>
      <c r="C35" s="499"/>
      <c r="D35" s="333"/>
    </row>
    <row r="36" spans="1:4">
      <c r="A36" s="335">
        <v>1</v>
      </c>
      <c r="B36" s="331" t="s">
        <v>211</v>
      </c>
      <c r="C36" s="153">
        <v>0</v>
      </c>
      <c r="D36" s="153">
        <v>0</v>
      </c>
    </row>
    <row r="37" spans="1:4">
      <c r="A37" s="67">
        <v>2</v>
      </c>
      <c r="B37" s="58" t="s">
        <v>274</v>
      </c>
      <c r="C37" s="27">
        <v>0</v>
      </c>
      <c r="D37" s="27">
        <v>0</v>
      </c>
    </row>
    <row r="38" spans="1:4">
      <c r="A38" s="67">
        <v>3</v>
      </c>
      <c r="B38" s="58" t="s">
        <v>203</v>
      </c>
      <c r="C38" s="27">
        <v>0</v>
      </c>
      <c r="D38" s="27">
        <v>0</v>
      </c>
    </row>
    <row r="39" spans="1:4" ht="13.5" thickBot="1">
      <c r="A39" s="68">
        <v>4</v>
      </c>
      <c r="B39" s="60" t="s">
        <v>204</v>
      </c>
      <c r="C39" s="69">
        <v>0</v>
      </c>
      <c r="D39" s="69">
        <v>0</v>
      </c>
    </row>
    <row r="40" spans="1:4" ht="13.5" thickBot="1">
      <c r="A40" s="61"/>
      <c r="B40" s="62" t="s">
        <v>65</v>
      </c>
      <c r="C40" s="63">
        <v>0</v>
      </c>
      <c r="D40" s="63">
        <v>0</v>
      </c>
    </row>
    <row r="41" spans="1:4">
      <c r="A41" s="65"/>
      <c r="B41" s="65"/>
      <c r="C41" s="65"/>
      <c r="D41" s="65"/>
    </row>
    <row r="42" spans="1:4" ht="13.5" thickBot="1">
      <c r="A42" s="65"/>
      <c r="B42" s="65"/>
      <c r="C42" s="65"/>
      <c r="D42" s="65"/>
    </row>
    <row r="43" spans="1:4" ht="13.5" thickBot="1">
      <c r="A43" s="320" t="s">
        <v>66</v>
      </c>
      <c r="B43" s="62" t="s">
        <v>67</v>
      </c>
      <c r="C43" s="63">
        <v>115949.15000000061</v>
      </c>
      <c r="D43" s="63">
        <v>-94533</v>
      </c>
    </row>
    <row r="44" spans="1:4" ht="13.5" thickBot="1">
      <c r="A44" s="70"/>
      <c r="B44" s="70"/>
      <c r="C44" s="65"/>
      <c r="D44" s="65"/>
    </row>
    <row r="45" spans="1:4" ht="13.5" thickBot="1">
      <c r="A45" s="320" t="s">
        <v>69</v>
      </c>
      <c r="B45" s="62" t="s">
        <v>68</v>
      </c>
      <c r="C45" s="63">
        <v>1999</v>
      </c>
      <c r="D45" s="63">
        <v>96532</v>
      </c>
    </row>
    <row r="46" spans="1:4" ht="13.5" thickBot="1">
      <c r="A46" s="65"/>
      <c r="B46" s="65"/>
      <c r="C46" s="71"/>
      <c r="D46" s="71"/>
    </row>
    <row r="47" spans="1:4" ht="13.5" thickBot="1">
      <c r="A47" s="320" t="s">
        <v>66</v>
      </c>
      <c r="B47" s="62" t="s">
        <v>70</v>
      </c>
      <c r="C47" s="63">
        <v>117948.15000000061</v>
      </c>
      <c r="D47" s="63">
        <v>1999</v>
      </c>
    </row>
    <row r="48" spans="1:4">
      <c r="C48" s="336">
        <v>6.1118043959140778E-10</v>
      </c>
      <c r="D48" s="336">
        <v>0</v>
      </c>
    </row>
    <row r="49" spans="3:4">
      <c r="C49" s="72"/>
      <c r="D49" s="72"/>
    </row>
    <row r="50" spans="3:4" ht="15">
      <c r="C50" s="20" t="s">
        <v>42</v>
      </c>
      <c r="D50" s="20"/>
    </row>
    <row r="51" spans="3:4" ht="15">
      <c r="C51" s="20"/>
      <c r="D51" s="20"/>
    </row>
    <row r="52" spans="3:4" ht="15">
      <c r="C52" s="20" t="s">
        <v>341</v>
      </c>
      <c r="D52" s="20"/>
    </row>
  </sheetData>
  <mergeCells count="4">
    <mergeCell ref="B7:C7"/>
    <mergeCell ref="B27:C27"/>
    <mergeCell ref="B35:C35"/>
    <mergeCell ref="A4:C4"/>
  </mergeCells>
  <phoneticPr fontId="5" type="noConversion"/>
  <pageMargins left="0.75" right="0.75" top="1" bottom="1" header="0.5" footer="0.5"/>
  <pageSetup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61"/>
  <sheetViews>
    <sheetView workbookViewId="0">
      <selection activeCell="A50" sqref="A50"/>
    </sheetView>
  </sheetViews>
  <sheetFormatPr defaultRowHeight="12.75"/>
  <cols>
    <col min="1" max="1" width="11" style="7" customWidth="1"/>
    <col min="2" max="4" width="9.140625" style="7"/>
    <col min="5" max="5" width="12.7109375" style="7" customWidth="1"/>
    <col min="6" max="6" width="3.28515625" style="99" customWidth="1"/>
    <col min="7" max="7" width="14.28515625" style="7" customWidth="1"/>
    <col min="8" max="8" width="0.140625" style="7" customWidth="1"/>
    <col min="9" max="9" width="3" style="99" customWidth="1"/>
    <col min="10" max="10" width="20.5703125" style="7" customWidth="1"/>
    <col min="11" max="11" width="9.7109375" style="7" customWidth="1"/>
    <col min="12" max="16384" width="9.140625" style="7"/>
  </cols>
  <sheetData>
    <row r="1" spans="1:10">
      <c r="A1" s="23" t="s">
        <v>71</v>
      </c>
      <c r="E1" s="73"/>
      <c r="F1" s="307"/>
      <c r="G1" s="74" t="s">
        <v>72</v>
      </c>
      <c r="H1" s="75"/>
      <c r="I1" s="311"/>
      <c r="J1" s="76"/>
    </row>
    <row r="2" spans="1:10">
      <c r="A2" s="23" t="s">
        <v>73</v>
      </c>
      <c r="E2" s="73"/>
      <c r="F2" s="307"/>
      <c r="G2" s="77" t="s">
        <v>74</v>
      </c>
      <c r="H2" s="73"/>
      <c r="I2" s="312"/>
      <c r="J2" s="78"/>
    </row>
    <row r="3" spans="1:10" ht="13.5" thickBot="1">
      <c r="E3" s="73"/>
      <c r="F3" s="307"/>
      <c r="G3" s="79"/>
      <c r="H3" s="80"/>
      <c r="I3" s="313"/>
      <c r="J3" s="81"/>
    </row>
    <row r="4" spans="1:10">
      <c r="A4" s="82" t="s">
        <v>75</v>
      </c>
      <c r="B4" s="83" t="str">
        <f>'Bilanci '!B2</f>
        <v xml:space="preserve"> L01410008B</v>
      </c>
      <c r="C4" s="84"/>
      <c r="D4" s="84"/>
      <c r="E4" s="76"/>
      <c r="F4" s="307"/>
      <c r="G4" s="501" t="s">
        <v>76</v>
      </c>
      <c r="H4" s="502"/>
      <c r="I4" s="503"/>
    </row>
    <row r="5" spans="1:10">
      <c r="A5" s="85" t="s">
        <v>77</v>
      </c>
      <c r="B5" s="86" t="str">
        <f>'Bilanci '!A1</f>
        <v xml:space="preserve"> "VECTOR" sha</v>
      </c>
      <c r="C5" s="86"/>
      <c r="D5" s="86"/>
      <c r="E5" s="78"/>
      <c r="F5" s="307"/>
      <c r="G5" s="87" t="s">
        <v>78</v>
      </c>
      <c r="H5" s="88"/>
      <c r="I5" s="314"/>
    </row>
    <row r="6" spans="1:10" ht="13.5" thickBot="1">
      <c r="A6" s="89" t="s">
        <v>79</v>
      </c>
      <c r="B6" s="90" t="s">
        <v>80</v>
      </c>
      <c r="C6" s="91"/>
      <c r="D6" s="91"/>
      <c r="E6" s="81"/>
      <c r="F6" s="307"/>
      <c r="G6" s="92">
        <v>2012</v>
      </c>
      <c r="H6" s="80"/>
      <c r="I6" s="315"/>
    </row>
    <row r="7" spans="1:10">
      <c r="A7" s="73"/>
      <c r="B7" s="73"/>
      <c r="C7" s="73"/>
      <c r="D7" s="73"/>
      <c r="E7" s="73"/>
      <c r="F7" s="307"/>
      <c r="I7" s="121"/>
    </row>
    <row r="8" spans="1:10">
      <c r="A8" s="93"/>
      <c r="B8" s="94" t="s">
        <v>81</v>
      </c>
      <c r="C8" s="93"/>
      <c r="D8" s="93"/>
      <c r="E8" s="93"/>
      <c r="F8" s="308"/>
      <c r="G8" s="295" t="s">
        <v>82</v>
      </c>
      <c r="H8" s="95"/>
      <c r="I8" s="316"/>
      <c r="J8" s="96" t="s">
        <v>83</v>
      </c>
    </row>
    <row r="9" spans="1:10">
      <c r="A9" s="94" t="s">
        <v>84</v>
      </c>
      <c r="B9" s="93"/>
      <c r="C9" s="93"/>
      <c r="D9" s="93"/>
      <c r="E9" s="93"/>
      <c r="F9" s="308">
        <v>1</v>
      </c>
      <c r="G9" s="296">
        <f>SUM('PASQYRA E TE ARDHURAVE'!D13)+'PASQYRA E TE ARDHURAVE'!D25</f>
        <v>1322124.3184</v>
      </c>
      <c r="H9" s="97"/>
      <c r="I9" s="317">
        <v>2</v>
      </c>
      <c r="J9" s="294">
        <f>G9</f>
        <v>1322124.3184</v>
      </c>
    </row>
    <row r="10" spans="1:10">
      <c r="A10" s="7" t="s">
        <v>85</v>
      </c>
      <c r="F10" s="309">
        <v>3</v>
      </c>
      <c r="G10" s="297">
        <f>'PASQYRA E TE ARDHURAVE'!D20</f>
        <v>3561764.75</v>
      </c>
      <c r="H10" s="28"/>
      <c r="I10" s="318">
        <v>4</v>
      </c>
      <c r="J10" s="98">
        <f>G10</f>
        <v>3561764.75</v>
      </c>
    </row>
    <row r="11" spans="1:10">
      <c r="A11" s="99" t="s">
        <v>86</v>
      </c>
      <c r="F11" s="309"/>
      <c r="G11" s="298"/>
      <c r="H11" s="100"/>
      <c r="I11" s="101">
        <v>5</v>
      </c>
      <c r="J11" s="98" t="e">
        <f>SUM(J12:J35)</f>
        <v>#REF!</v>
      </c>
    </row>
    <row r="12" spans="1:10">
      <c r="A12" s="103" t="s">
        <v>87</v>
      </c>
      <c r="F12" s="309"/>
      <c r="G12" s="298"/>
      <c r="H12" s="100"/>
      <c r="I12" s="101">
        <v>6</v>
      </c>
      <c r="J12" s="104"/>
    </row>
    <row r="13" spans="1:10">
      <c r="A13" s="103" t="s">
        <v>88</v>
      </c>
      <c r="F13" s="309"/>
      <c r="G13" s="298"/>
      <c r="H13" s="100"/>
      <c r="I13" s="101">
        <v>7</v>
      </c>
      <c r="J13" s="104"/>
    </row>
    <row r="14" spans="1:10">
      <c r="A14" s="103" t="s">
        <v>89</v>
      </c>
      <c r="F14" s="309"/>
      <c r="G14" s="299"/>
      <c r="H14" s="105"/>
      <c r="I14" s="504">
        <v>8</v>
      </c>
      <c r="J14" s="506"/>
    </row>
    <row r="15" spans="1:10">
      <c r="A15" s="103" t="s">
        <v>90</v>
      </c>
      <c r="F15" s="309"/>
      <c r="G15" s="300"/>
      <c r="H15" s="106"/>
      <c r="I15" s="505"/>
      <c r="J15" s="507"/>
    </row>
    <row r="16" spans="1:10">
      <c r="A16" s="103" t="s">
        <v>91</v>
      </c>
      <c r="F16" s="309"/>
      <c r="G16" s="298"/>
      <c r="H16" s="100"/>
      <c r="I16" s="101">
        <v>9</v>
      </c>
      <c r="J16" s="104"/>
    </row>
    <row r="17" spans="1:10">
      <c r="A17" s="103" t="s">
        <v>92</v>
      </c>
      <c r="F17" s="309"/>
      <c r="G17" s="298"/>
      <c r="H17" s="100"/>
      <c r="I17" s="101">
        <v>10</v>
      </c>
      <c r="J17" s="104"/>
    </row>
    <row r="18" spans="1:10">
      <c r="A18" s="103" t="s">
        <v>93</v>
      </c>
      <c r="F18" s="309"/>
      <c r="G18" s="298"/>
      <c r="H18" s="100"/>
      <c r="I18" s="101">
        <v>11</v>
      </c>
      <c r="J18" s="104"/>
    </row>
    <row r="19" spans="1:10">
      <c r="A19" s="103" t="s">
        <v>94</v>
      </c>
      <c r="F19" s="309"/>
      <c r="G19" s="299"/>
      <c r="H19" s="105"/>
      <c r="I19" s="504">
        <v>12</v>
      </c>
      <c r="J19" s="506"/>
    </row>
    <row r="20" spans="1:10">
      <c r="A20" s="103" t="s">
        <v>95</v>
      </c>
      <c r="F20" s="309"/>
      <c r="G20" s="300"/>
      <c r="H20" s="106"/>
      <c r="I20" s="505"/>
      <c r="J20" s="507"/>
    </row>
    <row r="21" spans="1:10">
      <c r="A21" s="103" t="s">
        <v>96</v>
      </c>
      <c r="F21" s="309"/>
      <c r="G21" s="301"/>
      <c r="H21" s="107"/>
      <c r="I21" s="101">
        <v>13</v>
      </c>
      <c r="J21" s="108" t="e">
        <f>#REF!</f>
        <v>#REF!</v>
      </c>
    </row>
    <row r="22" spans="1:10">
      <c r="A22" s="103" t="s">
        <v>97</v>
      </c>
      <c r="F22" s="309"/>
      <c r="G22" s="298"/>
      <c r="H22" s="100"/>
      <c r="I22" s="101">
        <v>14</v>
      </c>
      <c r="J22" s="104"/>
    </row>
    <row r="23" spans="1:10">
      <c r="A23" s="103" t="s">
        <v>98</v>
      </c>
      <c r="F23" s="309"/>
      <c r="G23" s="299"/>
      <c r="H23" s="105"/>
      <c r="I23" s="504">
        <v>15</v>
      </c>
      <c r="J23" s="506"/>
    </row>
    <row r="24" spans="1:10">
      <c r="A24" s="103" t="s">
        <v>99</v>
      </c>
      <c r="F24" s="309"/>
      <c r="G24" s="300"/>
      <c r="H24" s="106"/>
      <c r="I24" s="505"/>
      <c r="J24" s="507"/>
    </row>
    <row r="25" spans="1:10">
      <c r="A25" s="103" t="s">
        <v>100</v>
      </c>
      <c r="F25" s="309"/>
      <c r="G25" s="298"/>
      <c r="H25" s="100"/>
      <c r="I25" s="101">
        <v>16</v>
      </c>
      <c r="J25" s="104"/>
    </row>
    <row r="26" spans="1:10">
      <c r="A26" s="103" t="s">
        <v>101</v>
      </c>
      <c r="F26" s="309"/>
      <c r="G26" s="300"/>
      <c r="H26" s="106"/>
      <c r="I26" s="101">
        <v>17</v>
      </c>
      <c r="J26" s="109"/>
    </row>
    <row r="27" spans="1:10">
      <c r="A27" s="103" t="s">
        <v>102</v>
      </c>
      <c r="F27" s="309"/>
      <c r="G27" s="301"/>
      <c r="H27" s="107"/>
      <c r="I27" s="101">
        <v>18</v>
      </c>
      <c r="J27" s="109"/>
    </row>
    <row r="28" spans="1:10">
      <c r="A28" s="103" t="s">
        <v>103</v>
      </c>
      <c r="F28" s="309"/>
      <c r="G28" s="298"/>
      <c r="H28" s="100"/>
      <c r="I28" s="101">
        <v>19</v>
      </c>
      <c r="J28" s="109"/>
    </row>
    <row r="29" spans="1:10">
      <c r="A29" s="103" t="s">
        <v>104</v>
      </c>
      <c r="F29" s="309"/>
      <c r="G29" s="301"/>
      <c r="H29" s="107"/>
      <c r="I29" s="101">
        <v>20</v>
      </c>
      <c r="J29" s="109" t="e">
        <f>#REF!</f>
        <v>#REF!</v>
      </c>
    </row>
    <row r="30" spans="1:10">
      <c r="A30" s="103" t="s">
        <v>105</v>
      </c>
      <c r="F30" s="309"/>
      <c r="G30" s="299"/>
      <c r="H30" s="105"/>
      <c r="I30" s="504">
        <v>21</v>
      </c>
      <c r="J30" s="506"/>
    </row>
    <row r="31" spans="1:10">
      <c r="A31" s="103" t="s">
        <v>106</v>
      </c>
      <c r="F31" s="309"/>
      <c r="G31" s="301"/>
      <c r="H31" s="107"/>
      <c r="I31" s="505"/>
      <c r="J31" s="507"/>
    </row>
    <row r="32" spans="1:10">
      <c r="A32" s="103" t="s">
        <v>107</v>
      </c>
      <c r="F32" s="309"/>
      <c r="G32" s="298"/>
      <c r="H32" s="100"/>
      <c r="I32" s="101">
        <v>22</v>
      </c>
      <c r="J32" s="110"/>
    </row>
    <row r="33" spans="1:10">
      <c r="A33" s="103" t="s">
        <v>108</v>
      </c>
      <c r="F33" s="309"/>
      <c r="G33" s="299"/>
      <c r="H33" s="105"/>
      <c r="I33" s="504">
        <v>23</v>
      </c>
      <c r="J33" s="508"/>
    </row>
    <row r="34" spans="1:10">
      <c r="A34" s="103" t="s">
        <v>109</v>
      </c>
      <c r="F34" s="309"/>
      <c r="G34" s="300"/>
      <c r="H34" s="106"/>
      <c r="I34" s="505"/>
      <c r="J34" s="509"/>
    </row>
    <row r="35" spans="1:10">
      <c r="A35" s="103" t="s">
        <v>214</v>
      </c>
      <c r="F35" s="309"/>
      <c r="G35" s="298"/>
      <c r="H35" s="100"/>
      <c r="I35" s="101">
        <v>24</v>
      </c>
      <c r="J35" s="110"/>
    </row>
    <row r="36" spans="1:10">
      <c r="A36" s="111" t="s">
        <v>110</v>
      </c>
      <c r="B36" s="93"/>
      <c r="C36" s="93"/>
      <c r="D36" s="93"/>
      <c r="E36" s="93"/>
      <c r="F36" s="308"/>
      <c r="G36" s="112"/>
      <c r="H36" s="113"/>
      <c r="I36" s="114"/>
      <c r="J36" s="115"/>
    </row>
    <row r="37" spans="1:10">
      <c r="A37" s="23" t="s">
        <v>111</v>
      </c>
      <c r="F37" s="309">
        <v>25</v>
      </c>
      <c r="G37" s="302">
        <f>G9-G10</f>
        <v>-2239640.4315999998</v>
      </c>
      <c r="H37" s="116"/>
      <c r="I37" s="101">
        <v>26</v>
      </c>
      <c r="J37" s="98">
        <f>J9-J10</f>
        <v>-2239640.4315999998</v>
      </c>
    </row>
    <row r="38" spans="1:10">
      <c r="A38" s="23" t="s">
        <v>112</v>
      </c>
      <c r="F38" s="309"/>
      <c r="G38" s="303"/>
      <c r="H38" s="28">
        <f>H9-H10</f>
        <v>0</v>
      </c>
      <c r="I38" s="101">
        <v>28</v>
      </c>
      <c r="J38" s="110"/>
    </row>
    <row r="39" spans="1:10">
      <c r="A39" s="103" t="s">
        <v>113</v>
      </c>
      <c r="F39" s="309"/>
      <c r="G39" s="301"/>
      <c r="H39" s="107"/>
      <c r="I39" s="101">
        <v>29</v>
      </c>
      <c r="J39" s="102">
        <v>0</v>
      </c>
    </row>
    <row r="40" spans="1:10">
      <c r="A40" s="103" t="s">
        <v>114</v>
      </c>
      <c r="F40" s="309"/>
      <c r="G40" s="298"/>
      <c r="H40" s="100"/>
      <c r="I40" s="101">
        <v>30</v>
      </c>
      <c r="J40" s="102">
        <v>0</v>
      </c>
    </row>
    <row r="41" spans="1:10">
      <c r="A41" s="103" t="s">
        <v>115</v>
      </c>
      <c r="F41" s="309"/>
      <c r="G41" s="117"/>
      <c r="H41" s="116"/>
      <c r="I41" s="101">
        <v>31</v>
      </c>
      <c r="J41" s="102">
        <v>0</v>
      </c>
    </row>
    <row r="42" spans="1:10">
      <c r="A42" s="23" t="s">
        <v>116</v>
      </c>
      <c r="F42" s="309">
        <v>32</v>
      </c>
      <c r="G42" s="321">
        <f>G37</f>
        <v>-2239640.4315999998</v>
      </c>
      <c r="H42" s="118"/>
      <c r="I42" s="101">
        <v>33</v>
      </c>
      <c r="J42" s="98">
        <f>SUM(J37:J41)</f>
        <v>-2239640.4315999998</v>
      </c>
    </row>
    <row r="43" spans="1:10">
      <c r="A43" s="23" t="s">
        <v>117</v>
      </c>
      <c r="F43" s="309"/>
      <c r="G43" s="298"/>
      <c r="H43" s="100"/>
      <c r="I43" s="101">
        <v>34</v>
      </c>
      <c r="J43" s="98" t="e">
        <f>-J11</f>
        <v>#REF!</v>
      </c>
    </row>
    <row r="44" spans="1:10">
      <c r="A44" s="23" t="s">
        <v>187</v>
      </c>
      <c r="F44" s="309"/>
      <c r="G44" s="117"/>
      <c r="I44" s="101">
        <v>35</v>
      </c>
      <c r="J44" s="120">
        <v>0</v>
      </c>
    </row>
    <row r="45" spans="1:10">
      <c r="A45" s="23" t="s">
        <v>118</v>
      </c>
      <c r="F45" s="309"/>
      <c r="G45" s="298"/>
      <c r="H45" s="100"/>
      <c r="I45" s="101">
        <v>36</v>
      </c>
      <c r="J45" s="119">
        <v>0</v>
      </c>
    </row>
    <row r="46" spans="1:10">
      <c r="A46" s="23" t="s">
        <v>119</v>
      </c>
      <c r="F46" s="309">
        <v>37</v>
      </c>
      <c r="G46" s="121"/>
      <c r="H46" s="99"/>
      <c r="I46" s="101">
        <v>38</v>
      </c>
      <c r="J46" s="119">
        <v>0</v>
      </c>
    </row>
    <row r="47" spans="1:10">
      <c r="A47" s="23" t="s">
        <v>120</v>
      </c>
      <c r="F47" s="309"/>
      <c r="G47" s="298"/>
      <c r="H47" s="100"/>
      <c r="I47" s="101">
        <v>39</v>
      </c>
      <c r="J47" s="119">
        <v>0</v>
      </c>
    </row>
    <row r="48" spans="1:10">
      <c r="A48" s="23" t="s">
        <v>121</v>
      </c>
      <c r="F48" s="309"/>
      <c r="G48" s="298"/>
      <c r="H48" s="100"/>
      <c r="I48" s="101">
        <v>40</v>
      </c>
      <c r="J48" s="119">
        <v>0</v>
      </c>
    </row>
    <row r="49" spans="1:11">
      <c r="A49" s="23" t="s">
        <v>122</v>
      </c>
      <c r="F49" s="309"/>
      <c r="G49" s="298"/>
      <c r="H49" s="100"/>
      <c r="I49" s="101">
        <v>41</v>
      </c>
      <c r="J49" s="119">
        <v>0</v>
      </c>
    </row>
    <row r="50" spans="1:11">
      <c r="A50" s="23" t="s">
        <v>123</v>
      </c>
      <c r="F50" s="309"/>
      <c r="G50" s="300"/>
      <c r="H50" s="106"/>
      <c r="I50" s="101">
        <v>42</v>
      </c>
      <c r="J50" s="119">
        <v>0</v>
      </c>
    </row>
    <row r="51" spans="1:11">
      <c r="A51" s="23" t="s">
        <v>124</v>
      </c>
      <c r="F51" s="309"/>
      <c r="G51" s="300"/>
      <c r="H51" s="106"/>
      <c r="I51" s="101">
        <v>43</v>
      </c>
      <c r="J51" s="119">
        <v>0</v>
      </c>
    </row>
    <row r="52" spans="1:11" ht="15">
      <c r="A52" s="122" t="s">
        <v>125</v>
      </c>
      <c r="B52" s="93"/>
      <c r="C52" s="93"/>
      <c r="D52" s="93"/>
      <c r="E52" s="93"/>
      <c r="F52" s="308"/>
      <c r="G52" s="112"/>
      <c r="H52" s="113"/>
      <c r="I52" s="123"/>
      <c r="J52" s="115"/>
    </row>
    <row r="53" spans="1:11">
      <c r="A53" s="23" t="s">
        <v>126</v>
      </c>
      <c r="F53" s="309">
        <v>44</v>
      </c>
      <c r="G53" s="304">
        <f>SUM(G54:G57)</f>
        <v>0</v>
      </c>
      <c r="H53" s="86"/>
      <c r="I53" s="101">
        <v>45</v>
      </c>
      <c r="J53" s="119">
        <f>SUM(J54:J57)</f>
        <v>0</v>
      </c>
    </row>
    <row r="54" spans="1:11">
      <c r="A54" s="103" t="s">
        <v>127</v>
      </c>
      <c r="F54" s="309">
        <v>46</v>
      </c>
      <c r="G54" s="304">
        <v>0</v>
      </c>
      <c r="H54" s="86"/>
      <c r="I54" s="101">
        <v>47</v>
      </c>
      <c r="J54" s="119">
        <v>0</v>
      </c>
    </row>
    <row r="55" spans="1:11">
      <c r="A55" s="103" t="s">
        <v>128</v>
      </c>
      <c r="F55" s="309">
        <v>48</v>
      </c>
      <c r="G55" s="304">
        <v>0</v>
      </c>
      <c r="H55" s="86"/>
      <c r="I55" s="101">
        <v>49</v>
      </c>
      <c r="J55" s="119">
        <v>0</v>
      </c>
    </row>
    <row r="56" spans="1:11">
      <c r="A56" s="103" t="s">
        <v>129</v>
      </c>
      <c r="F56" s="309">
        <v>50</v>
      </c>
      <c r="G56" s="305">
        <v>0</v>
      </c>
      <c r="H56" s="124"/>
      <c r="I56" s="101">
        <v>51</v>
      </c>
      <c r="J56" s="125">
        <v>0</v>
      </c>
    </row>
    <row r="57" spans="1:11">
      <c r="A57" s="103" t="s">
        <v>130</v>
      </c>
      <c r="F57" s="309">
        <v>52</v>
      </c>
      <c r="G57" s="304">
        <v>0</v>
      </c>
      <c r="H57" s="86"/>
      <c r="I57" s="101">
        <v>53</v>
      </c>
      <c r="J57" s="119">
        <v>0</v>
      </c>
    </row>
    <row r="58" spans="1:11">
      <c r="A58" s="23" t="s">
        <v>131</v>
      </c>
      <c r="F58" s="309"/>
      <c r="G58" s="306"/>
      <c r="H58" s="126"/>
      <c r="I58" s="101">
        <v>54</v>
      </c>
      <c r="J58" s="127">
        <v>0</v>
      </c>
    </row>
    <row r="59" spans="1:11">
      <c r="A59" s="128" t="s">
        <v>215</v>
      </c>
      <c r="F59" s="307"/>
      <c r="G59" s="73"/>
      <c r="H59" s="73"/>
      <c r="I59" s="312"/>
      <c r="J59" s="73"/>
    </row>
    <row r="60" spans="1:11">
      <c r="A60" s="124"/>
      <c r="B60" s="129"/>
      <c r="C60" s="124"/>
      <c r="D60" s="129"/>
      <c r="E60" s="129"/>
      <c r="F60" s="310"/>
      <c r="G60" s="129" t="str">
        <f>'Bilanci '!D56</f>
        <v>Perfaqesuesi Ligjor</v>
      </c>
      <c r="H60" s="129"/>
      <c r="I60" s="310"/>
      <c r="J60" s="130" t="str">
        <f>'Bilanci '!D58</f>
        <v>Bledar Barolli</v>
      </c>
      <c r="K60" s="73"/>
    </row>
    <row r="61" spans="1:11">
      <c r="F61" s="307"/>
      <c r="G61" s="73"/>
      <c r="H61" s="73"/>
      <c r="I61" s="319"/>
    </row>
  </sheetData>
  <mergeCells count="11">
    <mergeCell ref="I33:I34"/>
    <mergeCell ref="J14:J15"/>
    <mergeCell ref="J19:J20"/>
    <mergeCell ref="J23:J24"/>
    <mergeCell ref="J30:J31"/>
    <mergeCell ref="J33:J34"/>
    <mergeCell ref="G4:I4"/>
    <mergeCell ref="I14:I15"/>
    <mergeCell ref="I19:I20"/>
    <mergeCell ref="I23:I24"/>
    <mergeCell ref="I30:I31"/>
  </mergeCells>
  <phoneticPr fontId="5" type="noConversion"/>
  <pageMargins left="0.75" right="0.75" top="0.2" bottom="0.27" header="0.17" footer="0.22"/>
  <pageSetup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topLeftCell="A7" workbookViewId="0">
      <selection activeCell="A7" sqref="A1:XFD1048576"/>
    </sheetView>
  </sheetViews>
  <sheetFormatPr defaultRowHeight="12.75"/>
  <cols>
    <col min="1" max="1" width="34.140625" style="7" customWidth="1"/>
    <col min="2" max="2" width="11.28515625" style="7" bestFit="1" customWidth="1"/>
    <col min="3" max="3" width="5.5703125" style="7" customWidth="1"/>
    <col min="4" max="4" width="11.5703125" style="7" customWidth="1"/>
    <col min="5" max="5" width="5.28515625" style="7" customWidth="1"/>
    <col min="6" max="6" width="4.5703125" style="7" customWidth="1"/>
    <col min="7" max="7" width="12.85546875" style="7" bestFit="1" customWidth="1"/>
    <col min="8" max="8" width="6.7109375" style="7" customWidth="1"/>
    <col min="9" max="9" width="8.85546875" style="7" customWidth="1"/>
    <col min="10" max="10" width="6" style="7" customWidth="1"/>
    <col min="11" max="11" width="6.140625" style="7" customWidth="1"/>
    <col min="12" max="12" width="10.140625" style="7" customWidth="1"/>
    <col min="13" max="13" width="14" style="7" customWidth="1"/>
    <col min="14" max="16384" width="9.140625" style="7"/>
  </cols>
  <sheetData>
    <row r="1" spans="1:14" ht="15.75">
      <c r="A1" s="33" t="s">
        <v>296</v>
      </c>
      <c r="B1" s="6"/>
      <c r="C1" s="131"/>
    </row>
    <row r="2" spans="1:14" ht="15.75">
      <c r="A2" s="514" t="s">
        <v>310</v>
      </c>
      <c r="B2" s="515"/>
      <c r="C2" s="515"/>
    </row>
    <row r="3" spans="1:14" ht="15.75">
      <c r="A3" s="8"/>
      <c r="B3" s="282"/>
      <c r="C3" s="282"/>
    </row>
    <row r="5" spans="1:14" ht="15">
      <c r="A5" s="516" t="s">
        <v>287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</row>
    <row r="6" spans="1:14" ht="13.5" customHeight="1" thickBot="1">
      <c r="A6" s="23"/>
      <c r="B6" s="23"/>
      <c r="C6" s="23"/>
      <c r="D6" s="23"/>
    </row>
    <row r="7" spans="1:14" ht="19.5" thickBot="1">
      <c r="A7" s="133"/>
      <c r="B7" s="510" t="s">
        <v>132</v>
      </c>
      <c r="C7" s="134" t="s">
        <v>133</v>
      </c>
      <c r="D7" s="134"/>
      <c r="E7" s="134"/>
      <c r="F7" s="134"/>
      <c r="G7" s="9"/>
      <c r="H7" s="135" t="s">
        <v>134</v>
      </c>
      <c r="I7" s="136"/>
      <c r="J7" s="136"/>
      <c r="K7" s="136"/>
      <c r="L7" s="136"/>
      <c r="M7" s="512" t="s">
        <v>135</v>
      </c>
    </row>
    <row r="8" spans="1:14" ht="48" customHeight="1" thickBot="1">
      <c r="A8" s="137"/>
      <c r="B8" s="511"/>
      <c r="C8" s="138" t="s">
        <v>136</v>
      </c>
      <c r="D8" s="139" t="s">
        <v>137</v>
      </c>
      <c r="E8" s="139" t="s">
        <v>138</v>
      </c>
      <c r="F8" s="139" t="s">
        <v>139</v>
      </c>
      <c r="G8" s="140" t="s">
        <v>140</v>
      </c>
      <c r="H8" s="141" t="s">
        <v>141</v>
      </c>
      <c r="I8" s="142" t="s">
        <v>142</v>
      </c>
      <c r="J8" s="143" t="s">
        <v>143</v>
      </c>
      <c r="K8" s="144" t="s">
        <v>144</v>
      </c>
      <c r="L8" s="145" t="s">
        <v>140</v>
      </c>
      <c r="M8" s="513"/>
    </row>
    <row r="9" spans="1:14" ht="16.5" customHeight="1" thickBot="1">
      <c r="A9" s="17" t="s">
        <v>145</v>
      </c>
      <c r="B9" s="165">
        <v>2476868</v>
      </c>
      <c r="C9" s="146">
        <v>0</v>
      </c>
      <c r="D9" s="147">
        <v>0</v>
      </c>
      <c r="E9" s="147">
        <v>0</v>
      </c>
      <c r="F9" s="147">
        <v>0</v>
      </c>
      <c r="G9" s="148">
        <v>0</v>
      </c>
      <c r="H9" s="146">
        <v>0</v>
      </c>
      <c r="I9" s="147">
        <v>0</v>
      </c>
      <c r="J9" s="147">
        <v>0</v>
      </c>
      <c r="K9" s="147">
        <v>0</v>
      </c>
      <c r="L9" s="148">
        <v>0</v>
      </c>
      <c r="M9" s="168">
        <v>2476868</v>
      </c>
      <c r="N9" s="149"/>
    </row>
    <row r="10" spans="1:14" ht="16.5" customHeight="1">
      <c r="A10" s="150" t="s">
        <v>146</v>
      </c>
      <c r="B10" s="10">
        <v>2073810</v>
      </c>
      <c r="C10" s="151"/>
      <c r="D10" s="152"/>
      <c r="E10" s="152"/>
      <c r="F10" s="152"/>
      <c r="G10" s="27">
        <v>0</v>
      </c>
      <c r="H10" s="151"/>
      <c r="I10" s="152"/>
      <c r="J10" s="152"/>
      <c r="K10" s="152"/>
      <c r="L10" s="153"/>
      <c r="M10" s="154">
        <v>2073810</v>
      </c>
    </row>
    <row r="11" spans="1:14" ht="25.5" customHeight="1">
      <c r="A11" s="155" t="s">
        <v>147</v>
      </c>
      <c r="B11" s="12"/>
      <c r="C11" s="156"/>
      <c r="D11" s="157"/>
      <c r="E11" s="157"/>
      <c r="F11" s="157"/>
      <c r="G11" s="27">
        <v>0</v>
      </c>
      <c r="H11" s="156"/>
      <c r="I11" s="157"/>
      <c r="J11" s="157"/>
      <c r="K11" s="157"/>
      <c r="L11" s="27"/>
      <c r="M11" s="154">
        <v>0</v>
      </c>
    </row>
    <row r="12" spans="1:14" ht="22.5">
      <c r="A12" s="155" t="s">
        <v>148</v>
      </c>
      <c r="B12" s="12"/>
      <c r="C12" s="156"/>
      <c r="D12" s="157"/>
      <c r="E12" s="157"/>
      <c r="F12" s="157"/>
      <c r="G12" s="27">
        <v>0</v>
      </c>
      <c r="H12" s="156"/>
      <c r="I12" s="157"/>
      <c r="J12" s="157"/>
      <c r="K12" s="157"/>
      <c r="L12" s="27"/>
      <c r="M12" s="154">
        <v>0</v>
      </c>
    </row>
    <row r="13" spans="1:14">
      <c r="A13" s="158" t="s">
        <v>149</v>
      </c>
      <c r="B13" s="12"/>
      <c r="C13" s="156"/>
      <c r="D13" s="157"/>
      <c r="E13" s="157"/>
      <c r="F13" s="157"/>
      <c r="G13" s="27">
        <v>0</v>
      </c>
      <c r="H13" s="156"/>
      <c r="I13" s="157"/>
      <c r="J13" s="157"/>
      <c r="K13" s="157"/>
      <c r="L13" s="27"/>
      <c r="M13" s="154">
        <v>0</v>
      </c>
    </row>
    <row r="14" spans="1:14">
      <c r="A14" s="158" t="s">
        <v>188</v>
      </c>
      <c r="B14" s="12">
        <v>403058</v>
      </c>
      <c r="C14" s="156"/>
      <c r="D14" s="157">
        <v>0</v>
      </c>
      <c r="E14" s="157"/>
      <c r="F14" s="157"/>
      <c r="G14" s="27">
        <v>0</v>
      </c>
      <c r="H14" s="156"/>
      <c r="I14" s="157"/>
      <c r="J14" s="157"/>
      <c r="K14" s="157"/>
      <c r="L14" s="27"/>
      <c r="M14" s="154">
        <v>403058</v>
      </c>
    </row>
    <row r="15" spans="1:14" ht="13.5" thickBot="1">
      <c r="A15" s="159" t="s">
        <v>150</v>
      </c>
      <c r="B15" s="160"/>
      <c r="C15" s="161"/>
      <c r="D15" s="162"/>
      <c r="E15" s="162"/>
      <c r="F15" s="162"/>
      <c r="G15" s="27">
        <v>0</v>
      </c>
      <c r="H15" s="161"/>
      <c r="I15" s="162"/>
      <c r="J15" s="162"/>
      <c r="K15" s="162"/>
      <c r="L15" s="163"/>
      <c r="M15" s="154">
        <v>0</v>
      </c>
    </row>
    <row r="16" spans="1:14" ht="23.25" customHeight="1" thickBot="1">
      <c r="A16" s="164" t="s">
        <v>151</v>
      </c>
      <c r="B16" s="165">
        <v>444138</v>
      </c>
      <c r="C16" s="166">
        <v>0</v>
      </c>
      <c r="D16" s="167">
        <v>0</v>
      </c>
      <c r="E16" s="167"/>
      <c r="F16" s="167"/>
      <c r="G16" s="148">
        <v>0</v>
      </c>
      <c r="H16" s="146"/>
      <c r="I16" s="147">
        <v>0</v>
      </c>
      <c r="J16" s="147"/>
      <c r="K16" s="147"/>
      <c r="L16" s="148">
        <v>0</v>
      </c>
      <c r="M16" s="168">
        <v>444138</v>
      </c>
    </row>
    <row r="17" spans="1:15">
      <c r="A17" s="150" t="s">
        <v>152</v>
      </c>
      <c r="B17" s="169">
        <v>0</v>
      </c>
      <c r="C17" s="170"/>
      <c r="D17" s="171"/>
      <c r="E17" s="171"/>
      <c r="F17" s="171"/>
      <c r="G17" s="27">
        <v>0</v>
      </c>
      <c r="H17" s="172"/>
      <c r="I17" s="172"/>
      <c r="J17" s="172"/>
      <c r="K17" s="172"/>
      <c r="L17" s="172">
        <v>0</v>
      </c>
      <c r="M17" s="154">
        <v>0</v>
      </c>
    </row>
    <row r="18" spans="1:15">
      <c r="A18" s="158" t="s">
        <v>153</v>
      </c>
      <c r="B18" s="173">
        <v>0</v>
      </c>
      <c r="C18" s="156"/>
      <c r="D18" s="157"/>
      <c r="E18" s="157"/>
      <c r="F18" s="157"/>
      <c r="G18" s="27">
        <v>0</v>
      </c>
      <c r="H18" s="172"/>
      <c r="I18" s="172"/>
      <c r="J18" s="172"/>
      <c r="K18" s="172"/>
      <c r="L18" s="172">
        <v>0</v>
      </c>
      <c r="M18" s="154">
        <v>0</v>
      </c>
    </row>
    <row r="19" spans="1:15">
      <c r="A19" s="158" t="s">
        <v>154</v>
      </c>
      <c r="B19" s="173">
        <v>0</v>
      </c>
      <c r="C19" s="156"/>
      <c r="D19" s="157"/>
      <c r="E19" s="157"/>
      <c r="F19" s="157"/>
      <c r="G19" s="27">
        <v>0</v>
      </c>
      <c r="H19" s="172"/>
      <c r="I19" s="172"/>
      <c r="J19" s="172"/>
      <c r="K19" s="172"/>
      <c r="L19" s="172">
        <v>0</v>
      </c>
      <c r="M19" s="154">
        <v>0</v>
      </c>
    </row>
    <row r="20" spans="1:15" ht="24.75" customHeight="1">
      <c r="A20" s="155" t="s">
        <v>155</v>
      </c>
      <c r="B20" s="173">
        <v>0</v>
      </c>
      <c r="C20" s="156"/>
      <c r="D20" s="157"/>
      <c r="E20" s="157"/>
      <c r="F20" s="157"/>
      <c r="G20" s="27">
        <v>0</v>
      </c>
      <c r="H20" s="172"/>
      <c r="I20" s="172">
        <v>0</v>
      </c>
      <c r="J20" s="172"/>
      <c r="K20" s="172"/>
      <c r="L20" s="172">
        <v>0</v>
      </c>
      <c r="M20" s="174">
        <v>0</v>
      </c>
    </row>
    <row r="21" spans="1:15">
      <c r="A21" s="158" t="s">
        <v>156</v>
      </c>
      <c r="B21" s="173">
        <v>0</v>
      </c>
      <c r="C21" s="156"/>
      <c r="D21" s="157"/>
      <c r="E21" s="157"/>
      <c r="F21" s="157"/>
      <c r="G21" s="27">
        <v>0</v>
      </c>
      <c r="H21" s="172"/>
      <c r="I21" s="172"/>
      <c r="J21" s="172"/>
      <c r="K21" s="172"/>
      <c r="L21" s="172">
        <v>0</v>
      </c>
      <c r="M21" s="174">
        <v>0</v>
      </c>
    </row>
    <row r="22" spans="1:15">
      <c r="A22" s="158" t="s">
        <v>157</v>
      </c>
      <c r="B22" s="173">
        <v>444138</v>
      </c>
      <c r="C22" s="156"/>
      <c r="D22" s="157"/>
      <c r="E22" s="157"/>
      <c r="F22" s="157"/>
      <c r="G22" s="27">
        <v>0</v>
      </c>
      <c r="H22" s="172"/>
      <c r="I22" s="172"/>
      <c r="J22" s="172"/>
      <c r="K22" s="172"/>
      <c r="L22" s="172">
        <v>0</v>
      </c>
      <c r="M22" s="174">
        <v>444138</v>
      </c>
    </row>
    <row r="23" spans="1:15">
      <c r="A23" s="158" t="s">
        <v>158</v>
      </c>
      <c r="B23" s="173">
        <v>0</v>
      </c>
      <c r="C23" s="156"/>
      <c r="D23" s="157"/>
      <c r="E23" s="157"/>
      <c r="F23" s="157"/>
      <c r="G23" s="27">
        <v>0</v>
      </c>
      <c r="H23" s="172"/>
      <c r="I23" s="172"/>
      <c r="J23" s="172"/>
      <c r="K23" s="172"/>
      <c r="L23" s="172">
        <v>0</v>
      </c>
      <c r="M23" s="174">
        <v>0</v>
      </c>
    </row>
    <row r="24" spans="1:15">
      <c r="A24" s="158" t="s">
        <v>159</v>
      </c>
      <c r="B24" s="173">
        <v>0</v>
      </c>
      <c r="C24" s="156"/>
      <c r="D24" s="157"/>
      <c r="E24" s="157"/>
      <c r="F24" s="157"/>
      <c r="G24" s="27">
        <v>0</v>
      </c>
      <c r="H24" s="172"/>
      <c r="I24" s="172"/>
      <c r="J24" s="172"/>
      <c r="K24" s="172"/>
      <c r="L24" s="172">
        <v>0</v>
      </c>
      <c r="M24" s="174">
        <v>0</v>
      </c>
    </row>
    <row r="25" spans="1:15">
      <c r="A25" s="158" t="s">
        <v>160</v>
      </c>
      <c r="B25" s="173">
        <v>0</v>
      </c>
      <c r="C25" s="156"/>
      <c r="D25" s="157"/>
      <c r="E25" s="157"/>
      <c r="F25" s="157"/>
      <c r="G25" s="27">
        <v>0</v>
      </c>
      <c r="H25" s="172"/>
      <c r="I25" s="172"/>
      <c r="J25" s="172"/>
      <c r="K25" s="172"/>
      <c r="L25" s="172">
        <v>0</v>
      </c>
      <c r="M25" s="174">
        <v>0</v>
      </c>
    </row>
    <row r="26" spans="1:15" ht="13.5" thickBot="1">
      <c r="A26" s="159" t="s">
        <v>161</v>
      </c>
      <c r="B26" s="175">
        <v>0</v>
      </c>
      <c r="C26" s="176"/>
      <c r="D26" s="177"/>
      <c r="E26" s="177"/>
      <c r="F26" s="177"/>
      <c r="G26" s="178">
        <v>0</v>
      </c>
      <c r="H26" s="172"/>
      <c r="I26" s="172"/>
      <c r="J26" s="172"/>
      <c r="K26" s="172"/>
      <c r="L26" s="172">
        <v>0</v>
      </c>
      <c r="M26" s="174">
        <v>0</v>
      </c>
    </row>
    <row r="27" spans="1:15" ht="21" customHeight="1" thickBot="1">
      <c r="A27" s="17" t="s">
        <v>162</v>
      </c>
      <c r="B27" s="165">
        <v>2921006</v>
      </c>
      <c r="C27" s="179"/>
      <c r="D27" s="180">
        <v>0</v>
      </c>
      <c r="E27" s="180"/>
      <c r="F27" s="180"/>
      <c r="G27" s="181">
        <v>0</v>
      </c>
      <c r="H27" s="182">
        <v>0</v>
      </c>
      <c r="I27" s="146">
        <v>0</v>
      </c>
      <c r="J27" s="182">
        <v>0</v>
      </c>
      <c r="K27" s="182">
        <v>0</v>
      </c>
      <c r="L27" s="148">
        <v>0</v>
      </c>
      <c r="M27" s="165">
        <v>2921006</v>
      </c>
      <c r="O27" s="183"/>
    </row>
    <row r="28" spans="1:15">
      <c r="B28" s="149"/>
      <c r="M28" s="353">
        <v>0</v>
      </c>
    </row>
    <row r="29" spans="1:15">
      <c r="B29" s="149"/>
      <c r="M29" s="183"/>
    </row>
    <row r="30" spans="1:15">
      <c r="B30" s="149"/>
      <c r="M30" s="183"/>
    </row>
    <row r="31" spans="1:15">
      <c r="B31" s="149"/>
      <c r="M31" s="183"/>
    </row>
    <row r="32" spans="1:15">
      <c r="B32" s="149"/>
      <c r="M32" s="183"/>
    </row>
    <row r="33" spans="2:13">
      <c r="B33" s="149"/>
      <c r="M33" s="183"/>
    </row>
    <row r="34" spans="2:13">
      <c r="B34" s="149"/>
      <c r="M34" s="183"/>
    </row>
    <row r="35" spans="2:13" ht="15">
      <c r="J35" s="20" t="s">
        <v>42</v>
      </c>
    </row>
    <row r="36" spans="2:13" ht="15">
      <c r="J36" s="20"/>
    </row>
    <row r="37" spans="2:13" ht="15">
      <c r="J37" s="20" t="s">
        <v>341</v>
      </c>
    </row>
    <row r="39" spans="2:13" ht="13.5" customHeight="1"/>
  </sheetData>
  <mergeCells count="4">
    <mergeCell ref="B7:B8"/>
    <mergeCell ref="M7:M8"/>
    <mergeCell ref="A2:C2"/>
    <mergeCell ref="A5:M5"/>
  </mergeCells>
  <phoneticPr fontId="5" type="noConversion"/>
  <printOptions horizontalCentered="1"/>
  <pageMargins left="0.38" right="0.18" top="0.67" bottom="1" header="0.5" footer="0.5"/>
  <pageSetup scale="7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workbookViewId="0">
      <selection sqref="A1:XFD1048576"/>
    </sheetView>
  </sheetViews>
  <sheetFormatPr defaultRowHeight="12.75"/>
  <cols>
    <col min="1" max="1" width="35.5703125" style="7" bestFit="1" customWidth="1"/>
    <col min="2" max="2" width="11.140625" style="7" customWidth="1"/>
    <col min="3" max="3" width="9.85546875" style="7" customWidth="1"/>
    <col min="4" max="4" width="9.5703125" style="7" customWidth="1"/>
    <col min="5" max="5" width="7" style="7" customWidth="1"/>
    <col min="6" max="6" width="9.42578125" style="7" customWidth="1"/>
    <col min="7" max="7" width="9.140625" style="7"/>
    <col min="8" max="8" width="8.28515625" style="7" customWidth="1"/>
    <col min="9" max="10" width="11" style="7" customWidth="1"/>
    <col min="11" max="11" width="14.85546875" style="7" customWidth="1"/>
    <col min="12" max="16384" width="9.140625" style="7"/>
  </cols>
  <sheetData>
    <row r="1" spans="1:11" ht="15.75">
      <c r="A1" s="33" t="s">
        <v>296</v>
      </c>
    </row>
    <row r="2" spans="1:11" ht="15.75">
      <c r="A2" s="33" t="s">
        <v>310</v>
      </c>
    </row>
    <row r="3" spans="1:11" ht="15.75">
      <c r="A3" s="33"/>
    </row>
    <row r="4" spans="1:11">
      <c r="A4" s="23"/>
    </row>
    <row r="5" spans="1:11" ht="15">
      <c r="A5" s="516" t="s">
        <v>286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</row>
    <row r="6" spans="1:11">
      <c r="I6" s="23"/>
      <c r="J6" s="23"/>
      <c r="K6" s="23"/>
    </row>
    <row r="7" spans="1:11" ht="10.5" customHeight="1" thickBot="1"/>
    <row r="8" spans="1:11" ht="42" customHeight="1" thickBot="1">
      <c r="A8" s="520" t="s">
        <v>163</v>
      </c>
      <c r="B8" s="184" t="s">
        <v>164</v>
      </c>
      <c r="C8" s="208" t="s">
        <v>165</v>
      </c>
      <c r="D8" s="185"/>
      <c r="E8" s="186" t="s">
        <v>166</v>
      </c>
      <c r="F8" s="187"/>
      <c r="G8" s="15"/>
      <c r="H8" s="186" t="s">
        <v>167</v>
      </c>
      <c r="I8" s="186"/>
      <c r="J8" s="18"/>
      <c r="K8" s="518" t="s">
        <v>168</v>
      </c>
    </row>
    <row r="9" spans="1:11" ht="63.75">
      <c r="A9" s="521"/>
      <c r="B9" s="188" t="s">
        <v>169</v>
      </c>
      <c r="C9" s="184" t="s">
        <v>170</v>
      </c>
      <c r="D9" s="184" t="s">
        <v>171</v>
      </c>
      <c r="E9" s="189"/>
      <c r="F9" s="189" t="s">
        <v>172</v>
      </c>
      <c r="G9" s="184" t="s">
        <v>173</v>
      </c>
      <c r="H9" s="184" t="s">
        <v>174</v>
      </c>
      <c r="I9" s="203" t="s">
        <v>175</v>
      </c>
      <c r="J9" s="189" t="s">
        <v>172</v>
      </c>
      <c r="K9" s="519"/>
    </row>
    <row r="10" spans="1:11">
      <c r="A10" s="284" t="s">
        <v>145</v>
      </c>
      <c r="B10" s="12"/>
      <c r="C10" s="12"/>
      <c r="D10" s="12"/>
      <c r="E10" s="12"/>
      <c r="F10" s="190"/>
      <c r="G10" s="12"/>
      <c r="H10" s="12"/>
      <c r="I10" s="28"/>
      <c r="J10" s="12"/>
      <c r="K10" s="190"/>
    </row>
    <row r="11" spans="1:11">
      <c r="A11" s="285" t="s">
        <v>146</v>
      </c>
      <c r="B11" s="12"/>
      <c r="C11" s="12"/>
      <c r="D11" s="12"/>
      <c r="E11" s="213"/>
      <c r="F11" s="190"/>
      <c r="G11" s="12"/>
      <c r="H11" s="12"/>
      <c r="I11" s="28"/>
      <c r="J11" s="12"/>
      <c r="K11" s="190"/>
    </row>
    <row r="12" spans="1:11" ht="25.5">
      <c r="A12" s="39" t="s">
        <v>147</v>
      </c>
      <c r="B12" s="12"/>
      <c r="C12" s="160"/>
      <c r="D12" s="160"/>
      <c r="E12" s="214"/>
      <c r="F12" s="190"/>
      <c r="G12" s="12"/>
      <c r="H12" s="12"/>
      <c r="I12" s="28"/>
      <c r="J12" s="12"/>
      <c r="K12" s="190"/>
    </row>
    <row r="13" spans="1:11" ht="25.5">
      <c r="A13" s="39" t="s">
        <v>148</v>
      </c>
      <c r="B13" s="12"/>
      <c r="C13" s="160"/>
      <c r="D13" s="160"/>
      <c r="E13" s="214"/>
      <c r="F13" s="190"/>
      <c r="G13" s="12"/>
      <c r="H13" s="12"/>
      <c r="I13" s="28"/>
      <c r="J13" s="12"/>
      <c r="K13" s="190"/>
    </row>
    <row r="14" spans="1:11">
      <c r="A14" s="11" t="s">
        <v>149</v>
      </c>
      <c r="B14" s="12"/>
      <c r="C14" s="160"/>
      <c r="D14" s="160"/>
      <c r="E14" s="214"/>
      <c r="F14" s="190"/>
      <c r="G14" s="12"/>
      <c r="H14" s="12"/>
      <c r="I14" s="28"/>
      <c r="J14" s="12"/>
      <c r="K14" s="190"/>
    </row>
    <row r="15" spans="1:11">
      <c r="A15" s="11" t="s">
        <v>188</v>
      </c>
      <c r="B15" s="12"/>
      <c r="C15" s="160"/>
      <c r="D15" s="160"/>
      <c r="E15" s="214"/>
      <c r="F15" s="190"/>
      <c r="G15" s="12"/>
      <c r="H15" s="12"/>
      <c r="I15" s="28"/>
      <c r="J15" s="12"/>
      <c r="K15" s="190"/>
    </row>
    <row r="16" spans="1:11">
      <c r="A16" s="286" t="s">
        <v>150</v>
      </c>
      <c r="B16" s="12"/>
      <c r="C16" s="160"/>
      <c r="D16" s="160"/>
      <c r="E16" s="214"/>
      <c r="F16" s="190"/>
      <c r="G16" s="12"/>
      <c r="H16" s="12"/>
      <c r="I16" s="28"/>
      <c r="J16" s="12"/>
      <c r="K16" s="190"/>
    </row>
    <row r="17" spans="1:11" ht="14.25" customHeight="1">
      <c r="A17" s="284" t="s">
        <v>151</v>
      </c>
      <c r="B17" s="209"/>
      <c r="C17" s="210"/>
      <c r="D17" s="211"/>
      <c r="E17" s="215"/>
      <c r="F17" s="202"/>
      <c r="G17" s="202"/>
      <c r="H17" s="202"/>
      <c r="I17" s="204"/>
      <c r="J17" s="202"/>
      <c r="K17" s="12"/>
    </row>
    <row r="18" spans="1:11" ht="12.75" customHeight="1">
      <c r="A18" s="285" t="s">
        <v>152</v>
      </c>
      <c r="B18" s="12"/>
      <c r="C18" s="12"/>
      <c r="D18" s="12"/>
      <c r="E18" s="12"/>
      <c r="F18" s="12"/>
      <c r="G18" s="12"/>
      <c r="H18" s="12"/>
      <c r="I18" s="28"/>
      <c r="J18" s="12"/>
      <c r="K18" s="12"/>
    </row>
    <row r="19" spans="1:11" ht="12.75" customHeight="1">
      <c r="A19" s="11" t="s">
        <v>153</v>
      </c>
      <c r="B19" s="12"/>
      <c r="C19" s="10"/>
      <c r="D19" s="10"/>
      <c r="E19" s="12"/>
      <c r="F19" s="12"/>
      <c r="G19" s="12"/>
      <c r="H19" s="12"/>
      <c r="I19" s="28"/>
      <c r="J19" s="12"/>
      <c r="K19" s="12"/>
    </row>
    <row r="20" spans="1:11" ht="12.75" customHeight="1">
      <c r="A20" s="11" t="s">
        <v>154</v>
      </c>
      <c r="B20" s="12"/>
      <c r="C20" s="10"/>
      <c r="D20" s="10"/>
      <c r="E20" s="12"/>
      <c r="F20" s="12"/>
      <c r="G20" s="12"/>
      <c r="H20" s="12"/>
      <c r="I20" s="28"/>
      <c r="J20" s="12"/>
      <c r="K20" s="12"/>
    </row>
    <row r="21" spans="1:11" ht="12.75" customHeight="1">
      <c r="A21" s="39" t="s">
        <v>155</v>
      </c>
      <c r="B21" s="12"/>
      <c r="C21" s="10"/>
      <c r="D21" s="10"/>
      <c r="E21" s="12"/>
      <c r="F21" s="12"/>
      <c r="G21" s="12"/>
      <c r="H21" s="12"/>
      <c r="I21" s="28"/>
      <c r="J21" s="12"/>
      <c r="K21" s="12"/>
    </row>
    <row r="22" spans="1:11" ht="12.75" customHeight="1">
      <c r="A22" s="11" t="s">
        <v>156</v>
      </c>
      <c r="B22" s="12"/>
      <c r="C22" s="10"/>
      <c r="D22" s="10"/>
      <c r="E22" s="12"/>
      <c r="F22" s="12"/>
      <c r="G22" s="12"/>
      <c r="H22" s="12"/>
      <c r="I22" s="28"/>
      <c r="J22" s="12"/>
      <c r="K22" s="12"/>
    </row>
    <row r="23" spans="1:11" ht="12.75" customHeight="1">
      <c r="A23" s="11" t="s">
        <v>157</v>
      </c>
      <c r="B23" s="12"/>
      <c r="C23" s="10"/>
      <c r="D23" s="10"/>
      <c r="E23" s="12"/>
      <c r="F23" s="12"/>
      <c r="G23" s="12"/>
      <c r="H23" s="12"/>
      <c r="I23" s="28"/>
      <c r="J23" s="12"/>
      <c r="K23" s="12"/>
    </row>
    <row r="24" spans="1:11" ht="15" customHeight="1">
      <c r="A24" s="11" t="s">
        <v>158</v>
      </c>
      <c r="B24" s="12"/>
      <c r="C24" s="10"/>
      <c r="D24" s="10"/>
      <c r="E24" s="12"/>
      <c r="F24" s="12"/>
      <c r="G24" s="12"/>
      <c r="H24" s="12"/>
      <c r="I24" s="28"/>
      <c r="J24" s="12"/>
      <c r="K24" s="12"/>
    </row>
    <row r="25" spans="1:11" ht="13.5" customHeight="1">
      <c r="A25" s="11" t="s">
        <v>159</v>
      </c>
      <c r="B25" s="12"/>
      <c r="C25" s="12"/>
      <c r="D25" s="210"/>
      <c r="E25" s="160"/>
      <c r="F25" s="207"/>
      <c r="G25" s="207"/>
      <c r="H25" s="160"/>
      <c r="I25" s="28"/>
      <c r="J25" s="12"/>
      <c r="K25" s="12"/>
    </row>
    <row r="26" spans="1:11">
      <c r="A26" s="11" t="s">
        <v>160</v>
      </c>
      <c r="B26" s="160">
        <v>0</v>
      </c>
      <c r="C26" s="160"/>
      <c r="D26" s="212"/>
      <c r="E26" s="212"/>
      <c r="F26" s="190">
        <v>0</v>
      </c>
      <c r="G26" s="190"/>
      <c r="H26" s="190"/>
      <c r="I26" s="191"/>
      <c r="J26" s="160">
        <v>0</v>
      </c>
      <c r="K26" s="160">
        <v>0</v>
      </c>
    </row>
    <row r="27" spans="1:11" ht="13.5" thickBot="1">
      <c r="A27" s="287" t="s">
        <v>161</v>
      </c>
      <c r="B27" s="192"/>
      <c r="C27" s="192"/>
      <c r="D27" s="206"/>
      <c r="E27" s="206"/>
      <c r="F27" s="206"/>
      <c r="G27" s="206"/>
      <c r="H27" s="206"/>
      <c r="I27" s="205"/>
      <c r="J27" s="192"/>
      <c r="K27" s="192"/>
    </row>
    <row r="28" spans="1:11" ht="18" customHeight="1" thickBot="1">
      <c r="A28" s="193" t="s">
        <v>176</v>
      </c>
      <c r="B28" s="194">
        <v>0</v>
      </c>
      <c r="C28" s="194"/>
      <c r="D28" s="194">
        <v>0</v>
      </c>
      <c r="E28" s="194"/>
      <c r="F28" s="194">
        <v>0</v>
      </c>
      <c r="G28" s="194"/>
      <c r="H28" s="194"/>
      <c r="I28" s="201">
        <v>0</v>
      </c>
      <c r="J28" s="194">
        <v>0</v>
      </c>
      <c r="K28" s="194">
        <v>0</v>
      </c>
    </row>
    <row r="29" spans="1:11" ht="12.75" customHeight="1">
      <c r="A29" s="195"/>
      <c r="B29" s="196"/>
      <c r="C29" s="196"/>
      <c r="D29" s="196"/>
      <c r="E29" s="196"/>
      <c r="F29" s="196"/>
      <c r="G29" s="196"/>
      <c r="H29" s="196"/>
      <c r="I29" s="196"/>
      <c r="J29" s="196"/>
      <c r="K29" s="196"/>
    </row>
    <row r="30" spans="1:11" ht="12.75" customHeight="1">
      <c r="A30" s="23" t="s">
        <v>306</v>
      </c>
      <c r="D30" s="149"/>
    </row>
    <row r="31" spans="1:11" ht="12.75" customHeight="1">
      <c r="D31" s="149"/>
    </row>
    <row r="32" spans="1:11" ht="12.75" customHeight="1">
      <c r="D32" s="149"/>
    </row>
    <row r="33" spans="4:10" ht="12.75" customHeight="1">
      <c r="D33" s="149"/>
    </row>
    <row r="34" spans="4:10" ht="12.75" customHeight="1">
      <c r="D34" s="149"/>
    </row>
    <row r="35" spans="4:10" ht="15.75">
      <c r="H35" s="6"/>
      <c r="I35" s="20" t="s">
        <v>42</v>
      </c>
      <c r="J35" s="6"/>
    </row>
    <row r="36" spans="4:10" ht="15.75">
      <c r="H36" s="6"/>
      <c r="I36" s="293"/>
      <c r="J36" s="6"/>
    </row>
    <row r="37" spans="4:10" ht="19.5" customHeight="1">
      <c r="H37" s="6"/>
      <c r="I37" s="20" t="s">
        <v>341</v>
      </c>
      <c r="J37" s="6"/>
    </row>
    <row r="38" spans="4:10" hidden="1"/>
    <row r="39" spans="4:10" hidden="1">
      <c r="I39" s="31" t="s">
        <v>177</v>
      </c>
    </row>
    <row r="46" spans="4:10">
      <c r="J46" s="31"/>
    </row>
    <row r="47" spans="4:10">
      <c r="J47" s="31"/>
    </row>
    <row r="59" spans="10:10">
      <c r="J59" s="31"/>
    </row>
  </sheetData>
  <mergeCells count="3">
    <mergeCell ref="K8:K9"/>
    <mergeCell ref="A8:A9"/>
    <mergeCell ref="A5:K5"/>
  </mergeCells>
  <phoneticPr fontId="5" type="noConversion"/>
  <pageMargins left="0.75" right="0.75" top="0.72" bottom="0.83" header="0.5" footer="0.5"/>
  <pageSetup scale="6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4"/>
  <sheetViews>
    <sheetView workbookViewId="0">
      <selection sqref="A1:XFD1048576"/>
    </sheetView>
  </sheetViews>
  <sheetFormatPr defaultRowHeight="12.75"/>
  <cols>
    <col min="1" max="1" width="4.5703125" style="197" customWidth="1"/>
    <col min="2" max="2" width="39.7109375" style="197" bestFit="1" customWidth="1"/>
    <col min="3" max="3" width="13.85546875" style="197" bestFit="1" customWidth="1"/>
    <col min="4" max="4" width="11.140625" style="197" customWidth="1"/>
    <col min="5" max="5" width="17.85546875" style="197" customWidth="1"/>
    <col min="6" max="6" width="23.85546875" style="197" customWidth="1"/>
    <col min="7" max="7" width="9.5703125" style="197" bestFit="1" customWidth="1"/>
    <col min="8" max="16384" width="9.140625" style="197"/>
  </cols>
  <sheetData>
    <row r="1" spans="1:16" ht="15.75">
      <c r="A1" s="33" t="s">
        <v>296</v>
      </c>
      <c r="B1" s="7"/>
      <c r="C1" s="7"/>
      <c r="D1" s="7"/>
      <c r="E1" s="7"/>
    </row>
    <row r="2" spans="1:16" ht="15.75">
      <c r="A2" s="33" t="s">
        <v>310</v>
      </c>
      <c r="B2" s="7"/>
      <c r="C2" s="7"/>
      <c r="D2" s="7"/>
      <c r="E2" s="7"/>
    </row>
    <row r="3" spans="1:16" ht="15.75">
      <c r="A3" s="33"/>
      <c r="B3" s="7"/>
      <c r="C3" s="7"/>
      <c r="D3" s="7"/>
      <c r="E3" s="7"/>
    </row>
    <row r="4" spans="1:16" ht="15.75">
      <c r="A4" s="33"/>
      <c r="B4" s="7"/>
      <c r="C4" s="7"/>
      <c r="D4" s="7"/>
      <c r="E4" s="7"/>
    </row>
    <row r="5" spans="1:16" ht="15">
      <c r="A5" s="522" t="s">
        <v>313</v>
      </c>
      <c r="B5" s="522"/>
      <c r="C5" s="522"/>
      <c r="D5" s="522"/>
      <c r="E5" s="522"/>
    </row>
    <row r="6" spans="1:16" ht="13.5" thickBot="1">
      <c r="A6" s="132"/>
      <c r="B6" s="132"/>
      <c r="C6" s="132"/>
      <c r="D6" s="132"/>
      <c r="E6" s="132"/>
    </row>
    <row r="7" spans="1:16" ht="13.5" thickBot="1">
      <c r="A7" s="344" t="s">
        <v>216</v>
      </c>
      <c r="B7" s="345" t="s">
        <v>217</v>
      </c>
      <c r="C7" s="345" t="s">
        <v>267</v>
      </c>
      <c r="D7" s="345" t="s">
        <v>218</v>
      </c>
      <c r="E7" s="345" t="s">
        <v>219</v>
      </c>
      <c r="F7" s="346" t="s">
        <v>220</v>
      </c>
    </row>
    <row r="8" spans="1:16">
      <c r="A8" s="254">
        <v>1</v>
      </c>
      <c r="B8" s="253" t="s">
        <v>329</v>
      </c>
      <c r="C8" s="254" t="s">
        <v>330</v>
      </c>
      <c r="D8" s="254" t="s">
        <v>300</v>
      </c>
      <c r="E8" s="255">
        <v>690000</v>
      </c>
      <c r="F8" s="279">
        <v>690000</v>
      </c>
      <c r="K8" s="341"/>
      <c r="L8" s="341"/>
      <c r="M8" s="342"/>
      <c r="N8" s="342"/>
      <c r="O8" s="342"/>
      <c r="P8" s="343"/>
    </row>
    <row r="9" spans="1:16">
      <c r="A9" s="262">
        <v>3</v>
      </c>
      <c r="B9" s="253" t="s">
        <v>299</v>
      </c>
      <c r="C9" s="254" t="s">
        <v>331</v>
      </c>
      <c r="D9" s="254" t="s">
        <v>300</v>
      </c>
      <c r="E9" s="255">
        <v>57787.990000000005</v>
      </c>
      <c r="F9" s="279">
        <v>57787.990000000005</v>
      </c>
      <c r="K9" s="341"/>
      <c r="L9" s="341"/>
      <c r="M9" s="342"/>
      <c r="N9" s="342"/>
      <c r="O9" s="342"/>
      <c r="P9" s="343"/>
    </row>
    <row r="10" spans="1:16" ht="13.5" thickBot="1">
      <c r="A10" s="264" t="s">
        <v>221</v>
      </c>
      <c r="B10" s="265"/>
      <c r="C10" s="266"/>
      <c r="D10" s="266"/>
      <c r="E10" s="257">
        <v>747787.99</v>
      </c>
      <c r="F10" s="257">
        <v>747787.99</v>
      </c>
      <c r="K10" s="258"/>
      <c r="L10" s="258"/>
      <c r="M10" s="259"/>
    </row>
    <row r="11" spans="1:16" ht="15">
      <c r="A11" s="241"/>
      <c r="B11" s="241"/>
      <c r="C11" s="241"/>
      <c r="D11" s="241"/>
      <c r="E11" s="241"/>
      <c r="F11" s="354">
        <v>0</v>
      </c>
      <c r="K11" s="258"/>
      <c r="L11" s="258"/>
      <c r="M11" s="259"/>
    </row>
    <row r="12" spans="1:16" ht="15">
      <c r="A12" s="241"/>
      <c r="B12" s="241"/>
      <c r="C12" s="241"/>
      <c r="D12" s="241"/>
      <c r="E12" s="241"/>
      <c r="F12" s="241"/>
      <c r="K12" s="258"/>
      <c r="L12" s="258"/>
      <c r="M12" s="259"/>
    </row>
    <row r="13" spans="1:16" ht="15">
      <c r="A13" s="241"/>
      <c r="B13" s="241"/>
      <c r="C13" s="241"/>
      <c r="D13" s="241"/>
      <c r="E13" s="241"/>
      <c r="F13" s="241"/>
      <c r="K13" s="258"/>
      <c r="L13" s="258"/>
      <c r="M13" s="259"/>
    </row>
    <row r="14" spans="1:16" ht="15">
      <c r="A14" s="241"/>
      <c r="B14" s="241"/>
      <c r="C14" s="241"/>
      <c r="D14" s="241"/>
      <c r="E14" s="241"/>
      <c r="F14" s="244"/>
      <c r="K14" s="258"/>
      <c r="L14" s="258"/>
      <c r="M14" s="259"/>
    </row>
    <row r="15" spans="1:16" ht="15.75">
      <c r="A15" s="522" t="s">
        <v>312</v>
      </c>
      <c r="B15" s="522"/>
      <c r="C15" s="522"/>
      <c r="D15" s="522"/>
      <c r="E15" s="522"/>
      <c r="F15" s="198"/>
      <c r="K15" s="258"/>
      <c r="L15" s="258"/>
      <c r="M15" s="259"/>
    </row>
    <row r="16" spans="1:16" ht="13.5" thickBot="1">
      <c r="K16" s="258"/>
      <c r="L16" s="258"/>
      <c r="M16" s="259"/>
    </row>
    <row r="17" spans="1:13" ht="13.5" thickBot="1">
      <c r="A17" s="348" t="s">
        <v>216</v>
      </c>
      <c r="B17" s="349" t="s">
        <v>217</v>
      </c>
      <c r="C17" s="349" t="s">
        <v>267</v>
      </c>
      <c r="D17" s="349" t="s">
        <v>218</v>
      </c>
      <c r="E17" s="349" t="s">
        <v>219</v>
      </c>
      <c r="F17" s="350" t="s">
        <v>220</v>
      </c>
      <c r="J17" s="341"/>
      <c r="K17" s="341"/>
      <c r="L17" s="347"/>
      <c r="M17" s="259"/>
    </row>
    <row r="18" spans="1:13">
      <c r="A18" s="262">
        <v>2</v>
      </c>
      <c r="B18" s="261" t="s">
        <v>301</v>
      </c>
      <c r="C18" s="262" t="s">
        <v>324</v>
      </c>
      <c r="D18" s="262" t="s">
        <v>300</v>
      </c>
      <c r="E18" s="256">
        <v>30758</v>
      </c>
      <c r="F18" s="263">
        <v>30758</v>
      </c>
      <c r="J18" s="341"/>
      <c r="K18" s="341"/>
      <c r="L18" s="347"/>
      <c r="M18" s="259"/>
    </row>
    <row r="19" spans="1:13">
      <c r="A19" s="262">
        <v>5</v>
      </c>
      <c r="B19" s="261" t="s">
        <v>302</v>
      </c>
      <c r="C19" s="262" t="s">
        <v>325</v>
      </c>
      <c r="D19" s="262" t="s">
        <v>300</v>
      </c>
      <c r="E19" s="256">
        <v>239798.3</v>
      </c>
      <c r="F19" s="263">
        <v>239798.3</v>
      </c>
      <c r="J19" s="341"/>
      <c r="K19" s="341"/>
      <c r="L19" s="347"/>
      <c r="M19" s="2"/>
    </row>
    <row r="20" spans="1:13">
      <c r="A20" s="262">
        <v>6</v>
      </c>
      <c r="B20" s="261" t="s">
        <v>323</v>
      </c>
      <c r="C20" s="262" t="s">
        <v>326</v>
      </c>
      <c r="D20" s="254" t="s">
        <v>300</v>
      </c>
      <c r="E20" s="256">
        <v>93319</v>
      </c>
      <c r="F20" s="263">
        <v>93319</v>
      </c>
      <c r="J20" s="341"/>
      <c r="K20" s="341"/>
      <c r="L20" s="347"/>
      <c r="M20" s="2"/>
    </row>
    <row r="21" spans="1:13">
      <c r="A21" s="262">
        <v>7</v>
      </c>
      <c r="B21" s="261" t="s">
        <v>327</v>
      </c>
      <c r="C21" s="262" t="s">
        <v>328</v>
      </c>
      <c r="D21" s="262" t="s">
        <v>305</v>
      </c>
      <c r="E21" s="256">
        <v>1560</v>
      </c>
      <c r="F21" s="263">
        <v>219226.8</v>
      </c>
      <c r="K21" s="243"/>
      <c r="L21" s="243"/>
      <c r="M21" s="2"/>
    </row>
    <row r="22" spans="1:13" ht="13.5" thickBot="1">
      <c r="A22" s="264" t="s">
        <v>221</v>
      </c>
      <c r="B22" s="265"/>
      <c r="C22" s="266"/>
      <c r="D22" s="266"/>
      <c r="E22" s="267"/>
      <c r="F22" s="268">
        <v>583102.1</v>
      </c>
    </row>
    <row r="23" spans="1:13" ht="15">
      <c r="A23" s="241"/>
      <c r="B23" s="241"/>
      <c r="C23" s="241"/>
      <c r="D23" s="241"/>
      <c r="E23" s="241"/>
      <c r="F23" s="354">
        <v>-8.0000001471489668E-3</v>
      </c>
    </row>
    <row r="24" spans="1:13" ht="15">
      <c r="A24" s="241"/>
      <c r="B24" s="241"/>
      <c r="C24" s="241"/>
      <c r="D24" s="241"/>
      <c r="E24" s="241"/>
      <c r="F24" s="241"/>
    </row>
    <row r="25" spans="1:13" ht="15">
      <c r="A25" s="241"/>
      <c r="B25" s="241"/>
      <c r="C25" s="241"/>
      <c r="D25" s="241"/>
      <c r="E25" s="241"/>
      <c r="F25" s="241"/>
    </row>
    <row r="26" spans="1:13" ht="15">
      <c r="A26" s="241"/>
      <c r="B26" s="241"/>
      <c r="C26" s="241"/>
      <c r="D26" s="241"/>
      <c r="E26" s="241"/>
      <c r="F26" s="241"/>
    </row>
    <row r="27" spans="1:13" ht="15">
      <c r="A27" s="241"/>
      <c r="B27" s="241"/>
      <c r="C27" s="241"/>
      <c r="D27" s="241"/>
      <c r="E27" s="241"/>
      <c r="F27" s="241"/>
    </row>
    <row r="28" spans="1:13" ht="15">
      <c r="A28" s="522" t="s">
        <v>314</v>
      </c>
      <c r="B28" s="522"/>
      <c r="C28" s="522"/>
      <c r="D28" s="522"/>
      <c r="E28" s="522"/>
      <c r="F28" s="242"/>
    </row>
    <row r="29" spans="1:13" ht="15.75" thickBot="1">
      <c r="A29" s="241"/>
      <c r="B29" s="241"/>
      <c r="C29" s="241"/>
      <c r="D29" s="241"/>
      <c r="E29" s="241"/>
      <c r="F29" s="241"/>
    </row>
    <row r="30" spans="1:13" ht="13.5" thickBot="1">
      <c r="A30" s="289" t="s">
        <v>216</v>
      </c>
      <c r="B30" s="290" t="s">
        <v>217</v>
      </c>
      <c r="C30" s="290" t="s">
        <v>222</v>
      </c>
      <c r="D30" s="290" t="s">
        <v>218</v>
      </c>
      <c r="E30" s="290" t="s">
        <v>219</v>
      </c>
      <c r="F30" s="291" t="s">
        <v>220</v>
      </c>
      <c r="H30" s="259"/>
      <c r="I30" s="272"/>
      <c r="J30" s="341"/>
      <c r="K30" s="342"/>
    </row>
    <row r="31" spans="1:13">
      <c r="A31" s="277">
        <v>1</v>
      </c>
      <c r="B31" s="280" t="s">
        <v>303</v>
      </c>
      <c r="C31" s="278"/>
      <c r="D31" s="280" t="s">
        <v>300</v>
      </c>
      <c r="E31" s="281">
        <v>1366.2399999999907</v>
      </c>
      <c r="F31" s="394">
        <v>1366.2399999999907</v>
      </c>
      <c r="H31" s="259"/>
      <c r="I31" s="272"/>
      <c r="J31" s="341"/>
      <c r="K31" s="342"/>
    </row>
    <row r="32" spans="1:13">
      <c r="A32" s="260">
        <v>2</v>
      </c>
      <c r="B32" s="269" t="s">
        <v>304</v>
      </c>
      <c r="C32" s="261"/>
      <c r="D32" s="269" t="s">
        <v>305</v>
      </c>
      <c r="E32" s="270">
        <v>0.110000000000327</v>
      </c>
      <c r="F32" s="395">
        <v>15.429999999961183</v>
      </c>
      <c r="G32" s="393"/>
      <c r="J32" s="341"/>
      <c r="K32" s="342"/>
    </row>
    <row r="33" spans="1:11">
      <c r="A33" s="260">
        <v>3</v>
      </c>
      <c r="B33" s="269" t="s">
        <v>332</v>
      </c>
      <c r="C33" s="276"/>
      <c r="D33" s="269" t="s">
        <v>305</v>
      </c>
      <c r="E33" s="270">
        <v>831.43</v>
      </c>
      <c r="F33" s="395">
        <v>116566.48</v>
      </c>
      <c r="G33" s="393"/>
    </row>
    <row r="34" spans="1:11" ht="13.5" thickBot="1">
      <c r="A34" s="264" t="s">
        <v>221</v>
      </c>
      <c r="B34" s="265"/>
      <c r="C34" s="266"/>
      <c r="D34" s="266"/>
      <c r="E34" s="271"/>
      <c r="F34" s="396">
        <v>117948.14999999995</v>
      </c>
      <c r="H34" s="243"/>
      <c r="I34" s="243"/>
      <c r="J34" s="2"/>
      <c r="K34" s="2"/>
    </row>
    <row r="35" spans="1:11">
      <c r="F35" s="397">
        <v>0</v>
      </c>
      <c r="H35" s="243"/>
      <c r="I35" s="243"/>
      <c r="J35" s="2"/>
      <c r="K35" s="2"/>
    </row>
    <row r="36" spans="1:11" ht="15.75">
      <c r="F36" s="2"/>
      <c r="G36" s="198"/>
      <c r="H36" s="243"/>
      <c r="I36" s="243"/>
      <c r="J36" s="2"/>
      <c r="K36" s="2"/>
    </row>
    <row r="37" spans="1:11">
      <c r="F37" s="2"/>
      <c r="H37" s="243"/>
      <c r="I37" s="243"/>
      <c r="J37" s="2"/>
      <c r="K37" s="2"/>
    </row>
    <row r="38" spans="1:11">
      <c r="F38" s="2"/>
      <c r="H38" s="243"/>
      <c r="I38" s="243"/>
      <c r="J38" s="2"/>
      <c r="K38" s="2"/>
    </row>
    <row r="39" spans="1:11" ht="15">
      <c r="E39" s="288" t="s">
        <v>42</v>
      </c>
      <c r="H39" s="243"/>
      <c r="I39" s="243"/>
      <c r="J39" s="2"/>
      <c r="K39" s="2"/>
    </row>
    <row r="40" spans="1:11" ht="15">
      <c r="C40" s="199"/>
      <c r="E40" s="288"/>
      <c r="H40" s="243"/>
      <c r="I40" s="243"/>
      <c r="J40" s="2"/>
      <c r="K40" s="2"/>
    </row>
    <row r="41" spans="1:11" ht="15">
      <c r="E41" s="288" t="s">
        <v>341</v>
      </c>
      <c r="H41" s="243"/>
      <c r="I41" s="243"/>
      <c r="J41" s="2"/>
      <c r="K41" s="2"/>
    </row>
    <row r="42" spans="1:11" ht="15.75">
      <c r="A42" s="198"/>
      <c r="B42" s="198"/>
      <c r="C42" s="198"/>
      <c r="D42" s="198"/>
      <c r="E42" s="198"/>
      <c r="F42" s="198"/>
    </row>
    <row r="43" spans="1:11" ht="15.75">
      <c r="F43" s="200"/>
    </row>
    <row r="44" spans="1:11" ht="15.75">
      <c r="D44" s="198"/>
      <c r="E44" s="198"/>
      <c r="F44" s="198"/>
    </row>
  </sheetData>
  <mergeCells count="3">
    <mergeCell ref="A5:E5"/>
    <mergeCell ref="A15:E15"/>
    <mergeCell ref="A28:E28"/>
  </mergeCells>
  <phoneticPr fontId="0" type="noConversion"/>
  <printOptions horizontalCentered="1"/>
  <pageMargins left="0.75" right="0.75" top="0.64" bottom="1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Vector</vt:lpstr>
      <vt:lpstr>Bilanci </vt:lpstr>
      <vt:lpstr>PASQYRA E TE ARDHURAVE</vt:lpstr>
      <vt:lpstr>Pasqyra e leviz.se kap.</vt:lpstr>
      <vt:lpstr>CASH-FLOW Indirekt</vt:lpstr>
      <vt:lpstr>deklarata e tat. mbi te ardhura</vt:lpstr>
      <vt:lpstr>GJENDJA E AQ</vt:lpstr>
      <vt:lpstr>Pasq.e amortiz.</vt:lpstr>
      <vt:lpstr>F-K</vt:lpstr>
      <vt:lpstr>shenime sqaruese per shpe </vt:lpstr>
      <vt:lpstr>TVSH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UserF</cp:lastModifiedBy>
  <cp:lastPrinted>2014-03-17T07:22:36Z</cp:lastPrinted>
  <dcterms:created xsi:type="dcterms:W3CDTF">2013-02-14T14:28:33Z</dcterms:created>
  <dcterms:modified xsi:type="dcterms:W3CDTF">2014-07-21T12:43:46Z</dcterms:modified>
</cp:coreProperties>
</file>